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2" ContentType="application/binary"/>
  <Override PartName="/xl/commentsmeta0" ContentType="application/binary"/>
  <Override PartName="/xl/commentsmeta1" ContentType="application/binary"/>
  <Override PartName="/xl/commentsmeta3" ContentType="application/binary"/>
  <Override PartName="/xl/commentsmeta4" ContentType="application/binary"/>
  <Override PartName="/xl/commentsmeta5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/>
  <mc:AlternateContent xmlns:mc="http://schemas.openxmlformats.org/markup-compatibility/2006">
    <mc:Choice Requires="x15">
      <x15ac:absPath xmlns:x15ac="http://schemas.microsoft.com/office/spreadsheetml/2010/11/ac" url="/Users/reiko/Desktop/Reiko's Document/Skyla/ICAGeogia/PTO/2021 Japanese Textbook &amp; Workbook Order Form/"/>
    </mc:Choice>
  </mc:AlternateContent>
  <xr:revisionPtr revIDLastSave="0" documentId="13_ncr:1_{18A67B37-C7F2-0D41-BE5D-1E601F876CEB}" xr6:coauthVersionLast="45" xr6:coauthVersionMax="45" xr10:uidLastSave="{00000000-0000-0000-0000-000000000000}"/>
  <bookViews>
    <workbookView xWindow="0" yWindow="460" windowWidth="19740" windowHeight="12400" xr2:uid="{00000000-000D-0000-FFFF-FFFF00000000}"/>
  </bookViews>
  <sheets>
    <sheet name="Kinder" sheetId="1" r:id="rId1"/>
    <sheet name="1st" sheetId="2" r:id="rId2"/>
    <sheet name="2nd" sheetId="3" r:id="rId3"/>
    <sheet name="3rd" sheetId="4" r:id="rId4"/>
    <sheet name="4th" sheetId="5" r:id="rId5"/>
    <sheet name="5th" sheetId="6" r:id="rId6"/>
  </sheets>
  <definedNames>
    <definedName name="_xlnm._FilterDatabase" localSheetId="1" hidden="1">'1st'!$A$13:$J$31</definedName>
    <definedName name="_xlnm._FilterDatabase" localSheetId="2" hidden="1">'2nd'!$A$13:$J$29</definedName>
    <definedName name="_xlnm._FilterDatabase" localSheetId="3" hidden="1">'3rd'!$A$13:$J$33</definedName>
    <definedName name="_xlnm._FilterDatabase" localSheetId="4" hidden="1">'4th'!$A$13:$J$34</definedName>
    <definedName name="_xlnm._FilterDatabase" localSheetId="5" hidden="1">'5th'!$A$13:$J$35</definedName>
    <definedName name="_xlnm._FilterDatabase" localSheetId="0" hidden="1">Kinder!$A$13:$J$23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10" roundtripDataSignature="AMtx7mjBstScEBQ0MDq3F39wCHNPhgTRmg=="/>
    </ext>
  </extLst>
</workbook>
</file>

<file path=xl/calcChain.xml><?xml version="1.0" encoding="utf-8"?>
<calcChain xmlns="http://schemas.openxmlformats.org/spreadsheetml/2006/main">
  <c r="I16" i="6" l="1"/>
  <c r="I17" i="6"/>
  <c r="I19" i="6"/>
  <c r="I20" i="6"/>
  <c r="I21" i="6"/>
  <c r="I22" i="6"/>
  <c r="I23" i="6"/>
  <c r="I24" i="6"/>
  <c r="I26" i="6"/>
  <c r="I27" i="6"/>
  <c r="I28" i="6"/>
  <c r="I30" i="6"/>
  <c r="I31" i="6"/>
  <c r="I32" i="6"/>
  <c r="I14" i="6"/>
  <c r="I15" i="5"/>
  <c r="I17" i="5"/>
  <c r="I18" i="5"/>
  <c r="I20" i="5"/>
  <c r="I21" i="5"/>
  <c r="I22" i="5"/>
  <c r="I23" i="5"/>
  <c r="I25" i="5"/>
  <c r="I26" i="5"/>
  <c r="I27" i="5"/>
  <c r="I29" i="5"/>
  <c r="I30" i="5"/>
  <c r="I31" i="5"/>
  <c r="I14" i="5"/>
  <c r="I15" i="4"/>
  <c r="I17" i="4"/>
  <c r="I18" i="4"/>
  <c r="I20" i="4"/>
  <c r="I21" i="4"/>
  <c r="I22" i="4"/>
  <c r="I24" i="4"/>
  <c r="I25" i="4"/>
  <c r="I26" i="4"/>
  <c r="I28" i="4"/>
  <c r="I29" i="4"/>
  <c r="I30" i="4"/>
  <c r="I14" i="4"/>
  <c r="I15" i="3"/>
  <c r="I17" i="3"/>
  <c r="I18" i="3"/>
  <c r="I20" i="3"/>
  <c r="I21" i="3"/>
  <c r="I22" i="3"/>
  <c r="I24" i="3"/>
  <c r="I25" i="3"/>
  <c r="I26" i="3"/>
  <c r="I14" i="3"/>
  <c r="I15" i="2"/>
  <c r="I17" i="2"/>
  <c r="I18" i="2"/>
  <c r="I20" i="2"/>
  <c r="I21" i="2"/>
  <c r="I22" i="2"/>
  <c r="I24" i="2"/>
  <c r="I26" i="2"/>
  <c r="I27" i="2"/>
  <c r="I28" i="2"/>
  <c r="I14" i="2"/>
  <c r="I16" i="1"/>
  <c r="I17" i="1"/>
  <c r="I19" i="1"/>
  <c r="I20" i="1"/>
  <c r="I14" i="1"/>
  <c r="J21" i="4" l="1"/>
  <c r="J19" i="6"/>
  <c r="J17" i="1"/>
  <c r="F34" i="6" l="1"/>
  <c r="J32" i="6"/>
  <c r="J31" i="6"/>
  <c r="J30" i="6"/>
  <c r="J28" i="6"/>
  <c r="J27" i="6"/>
  <c r="J26" i="6"/>
  <c r="J24" i="6"/>
  <c r="J23" i="6"/>
  <c r="J22" i="6"/>
  <c r="J21" i="6"/>
  <c r="J20" i="6"/>
  <c r="J17" i="6"/>
  <c r="J16" i="6"/>
  <c r="J14" i="6"/>
  <c r="F33" i="5"/>
  <c r="J31" i="5"/>
  <c r="J30" i="5"/>
  <c r="J29" i="5"/>
  <c r="J27" i="5"/>
  <c r="J26" i="5"/>
  <c r="J25" i="5"/>
  <c r="J23" i="5"/>
  <c r="J22" i="5"/>
  <c r="J21" i="5"/>
  <c r="J20" i="5"/>
  <c r="J18" i="5"/>
  <c r="J17" i="5"/>
  <c r="J15" i="5"/>
  <c r="J14" i="5"/>
  <c r="F32" i="4"/>
  <c r="J30" i="4"/>
  <c r="J29" i="4"/>
  <c r="J28" i="4"/>
  <c r="J26" i="4"/>
  <c r="J25" i="4"/>
  <c r="J24" i="4"/>
  <c r="J22" i="4"/>
  <c r="J20" i="4"/>
  <c r="J18" i="4"/>
  <c r="J17" i="4"/>
  <c r="J15" i="4"/>
  <c r="J14" i="4"/>
  <c r="F28" i="3"/>
  <c r="J26" i="3"/>
  <c r="J25" i="3"/>
  <c r="J24" i="3"/>
  <c r="J22" i="3"/>
  <c r="J21" i="3"/>
  <c r="J20" i="3"/>
  <c r="J18" i="3"/>
  <c r="J17" i="3"/>
  <c r="J15" i="3"/>
  <c r="J14" i="3"/>
  <c r="F30" i="2"/>
  <c r="J28" i="2"/>
  <c r="J27" i="2"/>
  <c r="J26" i="2"/>
  <c r="J24" i="2"/>
  <c r="J22" i="2"/>
  <c r="J21" i="2"/>
  <c r="J20" i="2"/>
  <c r="J18" i="2"/>
  <c r="J17" i="2"/>
  <c r="J15" i="2"/>
  <c r="J14" i="2"/>
  <c r="F22" i="1"/>
  <c r="J20" i="1"/>
  <c r="J19" i="1"/>
  <c r="J16" i="1"/>
  <c r="J14" i="1"/>
  <c r="J25" i="1" l="1"/>
  <c r="J35" i="4"/>
  <c r="J37" i="6"/>
  <c r="J36" i="5"/>
  <c r="J33" i="2"/>
  <c r="J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" authorId="0" shapeId="0" xr:uid="{00000000-0006-0000-0000-000001000000}">
      <text>
        <r>
          <rPr>
            <sz val="12"/>
            <color rgb="FF000000"/>
            <rFont val="Osaka"/>
            <family val="2"/>
            <charset val="128"/>
          </rPr>
          <t>======
ID#AAAAI4zz0hU
Jin    (2020-01-23 18:44:03)
If this workbook is folloing any textbook, Wich publisher is based on.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NzQfYuP22FxBdwTcuIhlt6ojLx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" authorId="0" shapeId="0" xr:uid="{00000000-0006-0000-0100-000001000000}">
      <text>
        <r>
          <rPr>
            <sz val="12"/>
            <color rgb="FF000000"/>
            <rFont val="Osaka"/>
            <family val="2"/>
            <charset val="128"/>
          </rPr>
          <t>======
ID#AAAAI4zz0h8
Jin    (2020-01-23 18:44:03)
If this workbook is folloing any textbook, Wich publisher is based on.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X2PPpD2Ss9HB83Mlpuv5scW5+c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" authorId="0" shapeId="0" xr:uid="{00000000-0006-0000-0200-000001000000}">
      <text>
        <r>
          <rPr>
            <sz val="12"/>
            <color rgb="FF000000"/>
            <rFont val="Osaka"/>
            <family val="2"/>
            <charset val="128"/>
          </rPr>
          <t>======
ID#AAAAI4zz0h4
Jin    (2020-01-23 18:44:03)
If this workbook is folloing any textbook, Wich publisher is based on.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AGRCxZRNOxZCLwQMn0YdmWSwnEw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" authorId="0" shapeId="0" xr:uid="{00000000-0006-0000-0300-000001000000}">
      <text>
        <r>
          <rPr>
            <sz val="12"/>
            <color rgb="FF000000"/>
            <rFont val="Osaka"/>
            <family val="2"/>
            <charset val="128"/>
          </rPr>
          <t>======
ID#AAAAI4zz0ho
Jin    (2020-01-23 18:44:03)
If this workbook is folloing any textbook, Wich publisher is based on.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HguJPPIucnRqxP2unGvQ7E3tqCA=="/>
    </ext>
  </extL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" authorId="0" shapeId="0" xr:uid="{00000000-0006-0000-0400-000001000000}">
      <text>
        <r>
          <rPr>
            <sz val="12"/>
            <color rgb="FF000000"/>
            <rFont val="Osaka"/>
            <family val="2"/>
            <charset val="128"/>
          </rPr>
          <t>======
ID#AAAAI4zz0hc
Jin    (2020-01-23 18:44:03)
If this workbook is folloing any textbook, Wich publisher is based on.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XhsrMIzw5bbtmnUXfq0vXbVvXXg=="/>
    </ext>
  </extL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3" authorId="0" shapeId="0" xr:uid="{00000000-0006-0000-0500-000001000000}">
      <text>
        <r>
          <rPr>
            <sz val="12"/>
            <color rgb="FF000000"/>
            <rFont val="Osaka"/>
            <family val="2"/>
            <charset val="128"/>
          </rPr>
          <t>======
ID#AAAAI4zz0hw
Jin    (2020-01-23 18:44:03)
If this workbook is folloing any textbook, Wich publisher is based on.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TFksOmUNewSSACwhqI5MZjLLeyw=="/>
    </ext>
  </extLst>
</comments>
</file>

<file path=xl/sharedStrings.xml><?xml version="1.0" encoding="utf-8"?>
<sst xmlns="http://schemas.openxmlformats.org/spreadsheetml/2006/main" count="645" uniqueCount="255">
  <si>
    <t xml:space="preserve">Company </t>
  </si>
  <si>
    <t>International Charter Academy of Georgia PTO</t>
  </si>
  <si>
    <t>Buyer Name</t>
  </si>
  <si>
    <t>Contacts</t>
  </si>
  <si>
    <t>Phone</t>
  </si>
  <si>
    <t>Fax</t>
  </si>
  <si>
    <t>Email</t>
  </si>
  <si>
    <t>Nippon Schoseki Hanbai Inc.</t>
  </si>
  <si>
    <t>Ship To</t>
  </si>
  <si>
    <t>c/o</t>
  </si>
  <si>
    <t>2909 Oregon Court, Unit C8</t>
  </si>
  <si>
    <t>Street</t>
  </si>
  <si>
    <t>Torrance, CA 90503</t>
  </si>
  <si>
    <t>City</t>
  </si>
  <si>
    <t>Tel:310-218-1021 / fax:646-680-0654</t>
  </si>
  <si>
    <t>State</t>
  </si>
  <si>
    <t>Email: Jin@nipponshoseki.com</t>
  </si>
  <si>
    <t>Publisher</t>
  </si>
  <si>
    <t>ISBN</t>
  </si>
  <si>
    <t>Title</t>
  </si>
  <si>
    <t>Term</t>
  </si>
  <si>
    <t>Grade</t>
  </si>
  <si>
    <t>Qty.</t>
  </si>
  <si>
    <r>
      <t>Price</t>
    </r>
    <r>
      <rPr>
        <b/>
        <sz val="12"/>
        <rFont val="Osaka"/>
        <family val="2"/>
        <charset val="128"/>
      </rPr>
      <t>￥</t>
    </r>
  </si>
  <si>
    <r>
      <t>Price</t>
    </r>
    <r>
      <rPr>
        <b/>
        <sz val="12"/>
        <rFont val="Osaka"/>
        <family val="2"/>
        <charset val="128"/>
      </rPr>
      <t>￥</t>
    </r>
  </si>
  <si>
    <r>
      <t>Price</t>
    </r>
    <r>
      <rPr>
        <b/>
        <sz val="12"/>
        <rFont val="Osaka"/>
        <family val="2"/>
        <charset val="128"/>
      </rPr>
      <t>￥</t>
    </r>
  </si>
  <si>
    <t>Price$</t>
  </si>
  <si>
    <t>Subtotal</t>
  </si>
  <si>
    <t>Material Title</t>
  </si>
  <si>
    <t>ICAG Grade (approx)</t>
  </si>
  <si>
    <t>光村図書</t>
  </si>
  <si>
    <t>こくご　一下　ともだち</t>
  </si>
  <si>
    <t>こくご　二下　赤とんぼ　</t>
  </si>
  <si>
    <t>こくご 一上　かざぐるま</t>
  </si>
  <si>
    <t>下</t>
  </si>
  <si>
    <t>上</t>
  </si>
  <si>
    <t>1(k)</t>
  </si>
  <si>
    <t>Japanese 2nd Grade 2/2 Akatonbo</t>
  </si>
  <si>
    <t>Japanese 1st Grade 2/2 Tomodachi</t>
  </si>
  <si>
    <t>Japanese 1st Grade 1/2 Kazaguruma</t>
  </si>
  <si>
    <t>2nd October - February</t>
  </si>
  <si>
    <t>1st October - February</t>
  </si>
  <si>
    <t>Kinder March - 1st September</t>
  </si>
  <si>
    <t>国語 二上　たんぽぽ</t>
  </si>
  <si>
    <t>2(1)</t>
  </si>
  <si>
    <t>国語 三上　わかば</t>
  </si>
  <si>
    <t>3(2)</t>
  </si>
  <si>
    <t>Japanese 2nd Grade 1/2 Tanpopo</t>
  </si>
  <si>
    <t>1st March - 2nd September</t>
  </si>
  <si>
    <t>東京書籍</t>
  </si>
  <si>
    <t>Japanese 3rd Grade 1/2 Wakaba</t>
  </si>
  <si>
    <t>2nd March - 3rd September</t>
  </si>
  <si>
    <t>Math 1st Grade 1/2</t>
  </si>
  <si>
    <t>Math 1st Grade 2/2</t>
  </si>
  <si>
    <t>Math 2nd Grade 2/2</t>
  </si>
  <si>
    <t>光村教育図書</t>
  </si>
  <si>
    <t>あかねこひらがなスキル</t>
  </si>
  <si>
    <t>年刊</t>
  </si>
  <si>
    <t>光村</t>
  </si>
  <si>
    <t>Math 3rd Grade 1/2</t>
  </si>
  <si>
    <t>Math 2nd Grade 1/2</t>
  </si>
  <si>
    <t>Hiragana 1st Grade Workbook Akaneko</t>
  </si>
  <si>
    <t>日本標準</t>
  </si>
  <si>
    <t>小1 くりかえしけいさんドリル 1学期</t>
  </si>
  <si>
    <t>1学期</t>
  </si>
  <si>
    <t>教育同人社</t>
  </si>
  <si>
    <t>小2 くりかえし漢字ドリル 2学期</t>
  </si>
  <si>
    <t>2学期</t>
  </si>
  <si>
    <t>Math 1st Grade Workbook 1/3</t>
  </si>
  <si>
    <t>小1 くりかえし漢字ドリル 上</t>
  </si>
  <si>
    <t>1(K)</t>
  </si>
  <si>
    <t>Kanji 2nd Grade Workbook 2/3</t>
  </si>
  <si>
    <t>Kanji 1st Grade Workbook 1/2</t>
  </si>
  <si>
    <t>小2 くりかえし漢字ドリル 3学期</t>
  </si>
  <si>
    <t>3学期</t>
  </si>
  <si>
    <t>小1 くりかえし漢字ドリル 下</t>
  </si>
  <si>
    <t>Kanji 2nd Grade Workbook 3/3</t>
  </si>
  <si>
    <t>小3 くりかえし漢字ドリル 1学期</t>
  </si>
  <si>
    <t>Kanji 3rd Grade Workbook 1/3</t>
  </si>
  <si>
    <t>Kanji 1st Grade Workbook 2/2</t>
  </si>
  <si>
    <t>Shipping Fee</t>
  </si>
  <si>
    <t>小2 くりかえし漢字ドリル 1学期</t>
  </si>
  <si>
    <t>小2 くりかえし計算ドリル 2学期</t>
  </si>
  <si>
    <t>Kanji 2nd Grade Workbook 1/3</t>
  </si>
  <si>
    <t>1st March - 2nd October</t>
  </si>
  <si>
    <t>Total</t>
  </si>
  <si>
    <t>Math 2nd Grade Workbook 2/3</t>
  </si>
  <si>
    <t>小2 くりかえし計算ドリル 3学期</t>
  </si>
  <si>
    <t>小1 あかねこカタカナスキル</t>
  </si>
  <si>
    <t>Math 2nd Grade Workbook 3/3</t>
  </si>
  <si>
    <t>小3 くりかえし計算ドリル 1学期</t>
  </si>
  <si>
    <t>Math 3rd Grade Workbook 1/3</t>
  </si>
  <si>
    <t>Katakana 1st Grade Workbook Akaneko</t>
  </si>
  <si>
    <t>1st</t>
  </si>
  <si>
    <t>小1 くりかえし計算ドリル 2学期</t>
  </si>
  <si>
    <t>Math 1st Grade Workbook 2/3</t>
  </si>
  <si>
    <t>小1 くりかえし計算ドリル 3学期</t>
  </si>
  <si>
    <t>Math 1st Grade Workbook 3/3</t>
  </si>
  <si>
    <t>小2 くりかえし計算ドリル 1学期</t>
  </si>
  <si>
    <t>Math 2nd Grade Workbook 1/3</t>
  </si>
  <si>
    <r>
      <t>Price</t>
    </r>
    <r>
      <rPr>
        <b/>
        <sz val="12"/>
        <rFont val="Osaka"/>
        <family val="2"/>
        <charset val="128"/>
      </rPr>
      <t>￥</t>
    </r>
  </si>
  <si>
    <t>国語　三下　あおぞら　</t>
  </si>
  <si>
    <t>Japanese 3rd Grade 2/2 Aozora</t>
  </si>
  <si>
    <t>3rd October - February</t>
  </si>
  <si>
    <t>4(3)</t>
  </si>
  <si>
    <t>Japanese 4th Grade 1/2 Kagayaki</t>
  </si>
  <si>
    <t>3rd March - 4th September</t>
  </si>
  <si>
    <t>Math 3rd Grade 2/2</t>
  </si>
  <si>
    <t>Math 4th Grade 1/2</t>
  </si>
  <si>
    <t>Social Study 3rd Grade 1/2</t>
  </si>
  <si>
    <t>3rd</t>
  </si>
  <si>
    <t>大日本図書</t>
  </si>
  <si>
    <t>Science 3rd Grade</t>
  </si>
  <si>
    <t>小3 くりかえし漢字ドリル 2学期</t>
  </si>
  <si>
    <t>Kanji 3rd Grade Workbook 2/3</t>
  </si>
  <si>
    <t>小3 くりかえし漢字ドリル 3学期</t>
  </si>
  <si>
    <t>Kanji 3rd Grade Workbook 3/3</t>
  </si>
  <si>
    <t>小4 くりかえし漢字ドリル 1学期</t>
  </si>
  <si>
    <t>Kanji 4th Grade Workbook 1/3</t>
  </si>
  <si>
    <t>小3 くりかえし計算ドリル 2学期</t>
  </si>
  <si>
    <t>Math 3rd Grade Workbook 2/3</t>
  </si>
  <si>
    <t>小3 くりかえし計算ドリル 3学期</t>
  </si>
  <si>
    <t>Math 3rd Grade Workbook 3/3</t>
  </si>
  <si>
    <t>小4 くりかえし計算ドリル 1学期</t>
  </si>
  <si>
    <t>Math 4th Grade Workbook 1/3</t>
  </si>
  <si>
    <r>
      <t>Price</t>
    </r>
    <r>
      <rPr>
        <b/>
        <sz val="12"/>
        <rFont val="Osaka"/>
        <family val="2"/>
        <charset val="128"/>
      </rPr>
      <t>￥</t>
    </r>
  </si>
  <si>
    <t>国語　四下　はばたき　</t>
  </si>
  <si>
    <t>Japanese 4th Grade 2/2 Habataki</t>
  </si>
  <si>
    <t>4th October - February</t>
  </si>
  <si>
    <t>国語 五年　銀河</t>
  </si>
  <si>
    <t>5(4)</t>
  </si>
  <si>
    <t>Japanese 5th Grade 1/2 Ginga</t>
  </si>
  <si>
    <t>4th February - 5th September</t>
  </si>
  <si>
    <t>Math 5th Grade 1/2</t>
  </si>
  <si>
    <t>Social Study 5th Grade 1/2</t>
  </si>
  <si>
    <t>Social Study 5th Grade 2/2</t>
  </si>
  <si>
    <t>帝国書院</t>
  </si>
  <si>
    <t>Map 4/5/6th Grade</t>
  </si>
  <si>
    <t>4th - 5th</t>
  </si>
  <si>
    <t>Science 4th Grade</t>
  </si>
  <si>
    <t>4th</t>
  </si>
  <si>
    <t>小4 くりかえし漢字ドリル 2学期</t>
  </si>
  <si>
    <t>Kanji 4th Grade Workbook 2/3</t>
  </si>
  <si>
    <t>小4 くりかえし漢字ドリル 3学期</t>
  </si>
  <si>
    <t>Kanji 4th Grade Workbook 3/3</t>
  </si>
  <si>
    <t>小5 くりかえし漢字ドリル 1学期</t>
  </si>
  <si>
    <t>Kanji 5th Grade Workbook 1/3</t>
  </si>
  <si>
    <t>小4 くりかえし計算ドリル 2学期</t>
  </si>
  <si>
    <t>Math Workbook 4th Grade 2/3</t>
  </si>
  <si>
    <t>小4 くりかえし計算ドリル 3学期</t>
  </si>
  <si>
    <t>小5 くりかえし計算ドリル 1学期</t>
  </si>
  <si>
    <t>Math Workbook 5th Grade 1/3</t>
  </si>
  <si>
    <r>
      <t>Price</t>
    </r>
    <r>
      <rPr>
        <b/>
        <sz val="12"/>
        <rFont val="Osaka"/>
        <family val="2"/>
        <charset val="128"/>
      </rPr>
      <t>￥</t>
    </r>
  </si>
  <si>
    <t>国語　六年</t>
  </si>
  <si>
    <t>6(5)</t>
  </si>
  <si>
    <t xml:space="preserve">Japaense 6th Grade </t>
  </si>
  <si>
    <t>5th October  - May</t>
  </si>
  <si>
    <t>Math 5th Grade 2/2</t>
  </si>
  <si>
    <t>Math 6th Grade 1/2</t>
  </si>
  <si>
    <t>Social Study 6th Grade 1/2</t>
  </si>
  <si>
    <t>5th</t>
  </si>
  <si>
    <t>Social Study 6th Grade 2/2</t>
  </si>
  <si>
    <t>Map 4/5/6th</t>
  </si>
  <si>
    <t>Science 5th Grade</t>
  </si>
  <si>
    <t>Science 6th Grade</t>
  </si>
  <si>
    <t>Kanji 5th Grade Workbook 2/3</t>
  </si>
  <si>
    <t>小5 くりかえし漢字ドリル 3学期</t>
  </si>
  <si>
    <t>Kanji 5th Grade Workbook 3/3</t>
  </si>
  <si>
    <t>小6 くりかえし漢字ドリル 1学期</t>
  </si>
  <si>
    <t>Kanji 6th Grade Workbook 1/3</t>
  </si>
  <si>
    <t>Math 5th Grade Workbook 2/3</t>
  </si>
  <si>
    <t>小5 くりかえし計算ドリル 3学期</t>
  </si>
  <si>
    <t>Math 5th Grade Workbook 3/3</t>
  </si>
  <si>
    <t>小6 くりかえし計算ドリル 1学期</t>
  </si>
  <si>
    <t>Math 6th Grade Workbook 1/3</t>
  </si>
  <si>
    <t>国語107</t>
    <rPh sb="0" eb="2">
      <t>コクゴ</t>
    </rPh>
    <phoneticPr fontId="11"/>
  </si>
  <si>
    <t>東京書籍</t>
    <rPh sb="0" eb="2">
      <t>トウキョウ</t>
    </rPh>
    <rPh sb="2" eb="4">
      <t>ショセキ</t>
    </rPh>
    <phoneticPr fontId="3"/>
  </si>
  <si>
    <t>算数101</t>
  </si>
  <si>
    <t>あたらしいさんすう1① さんすうのとびら</t>
    <rPh sb="6" eb="7">
      <t>ウエ</t>
    </rPh>
    <phoneticPr fontId="3"/>
  </si>
  <si>
    <t>算数102</t>
  </si>
  <si>
    <t>あたらしい さんすう 1② さんすうだいすき！</t>
    <rPh sb="7" eb="8">
      <t>シタ</t>
    </rPh>
    <phoneticPr fontId="3"/>
  </si>
  <si>
    <t>国語207</t>
    <rPh sb="0" eb="2">
      <t>コクゴ</t>
    </rPh>
    <phoneticPr fontId="11"/>
  </si>
  <si>
    <t>算数201</t>
  </si>
  <si>
    <t>国語307</t>
    <rPh sb="0" eb="2">
      <t>コクゴ</t>
    </rPh>
    <phoneticPr fontId="11"/>
  </si>
  <si>
    <t>算数301</t>
  </si>
  <si>
    <t>新しい算数3上 考えるっておもしろい！</t>
    <rPh sb="6" eb="7">
      <t>ウエ</t>
    </rPh>
    <phoneticPr fontId="3"/>
  </si>
  <si>
    <t>新しい算数2上 考えるっておもしろい！</t>
    <rPh sb="6" eb="7">
      <t>ウエ</t>
    </rPh>
    <rPh sb="8" eb="9">
      <t>カンガ</t>
    </rPh>
    <phoneticPr fontId="3"/>
  </si>
  <si>
    <t>国語407</t>
    <rPh sb="0" eb="2">
      <t>コクゴ</t>
    </rPh>
    <phoneticPr fontId="11"/>
  </si>
  <si>
    <t xml:space="preserve">国語四上 かがやき </t>
  </si>
  <si>
    <t>算数401</t>
  </si>
  <si>
    <t>新しい算数4上 考えると見方が広がる！</t>
    <rPh sb="6" eb="7">
      <t>ウエ</t>
    </rPh>
    <rPh sb="8" eb="9">
      <t>カンガ</t>
    </rPh>
    <rPh sb="12" eb="14">
      <t>ミカタ</t>
    </rPh>
    <rPh sb="15" eb="16">
      <t>ヒロ</t>
    </rPh>
    <phoneticPr fontId="3"/>
  </si>
  <si>
    <t>国語507</t>
    <rPh sb="0" eb="2">
      <t>コクゴ</t>
    </rPh>
    <phoneticPr fontId="21"/>
  </si>
  <si>
    <t>算数501</t>
  </si>
  <si>
    <t>新しい算数5上 考えると見方が広がる！</t>
    <rPh sb="6" eb="7">
      <t>ウエ</t>
    </rPh>
    <rPh sb="8" eb="9">
      <t>カンガ</t>
    </rPh>
    <rPh sb="12" eb="14">
      <t>ミカタ</t>
    </rPh>
    <rPh sb="15" eb="16">
      <t>ヒロ</t>
    </rPh>
    <phoneticPr fontId="22"/>
  </si>
  <si>
    <t>新しい社会5上</t>
    <rPh sb="6" eb="7">
      <t>ジョウ</t>
    </rPh>
    <phoneticPr fontId="3"/>
  </si>
  <si>
    <t>地図302</t>
  </si>
  <si>
    <t>楽しく学ぶ 小学生の地図帳3.4.5.6年</t>
    <rPh sb="0" eb="2">
      <t>チズ</t>
    </rPh>
    <phoneticPr fontId="3"/>
  </si>
  <si>
    <t>小3-6</t>
    <rPh sb="0" eb="1">
      <t>ショウ</t>
    </rPh>
    <phoneticPr fontId="3"/>
  </si>
  <si>
    <t>理科402</t>
    <rPh sb="0" eb="2">
      <t>ﾘｶ</t>
    </rPh>
    <phoneticPr fontId="15" type="noConversion"/>
  </si>
  <si>
    <t>たのしい理科4</t>
  </si>
  <si>
    <t>小4</t>
    <rPh sb="0" eb="1">
      <t>ショウ</t>
    </rPh>
    <phoneticPr fontId="3"/>
  </si>
  <si>
    <t>国語607</t>
    <rPh sb="0" eb="2">
      <t>コクゴ</t>
    </rPh>
    <phoneticPr fontId="11"/>
  </si>
  <si>
    <t>算数601</t>
  </si>
  <si>
    <t>新しい算数6 数学へジャンプ！</t>
    <rPh sb="7" eb="9">
      <t>スウガク</t>
    </rPh>
    <phoneticPr fontId="3"/>
  </si>
  <si>
    <t>社会601</t>
  </si>
  <si>
    <t>新しい社会6 政治・国際編</t>
    <rPh sb="7" eb="9">
      <t>セイジ</t>
    </rPh>
    <rPh sb="10" eb="12">
      <t>コクサイ</t>
    </rPh>
    <rPh sb="12" eb="13">
      <t>ヘン</t>
    </rPh>
    <phoneticPr fontId="3"/>
  </si>
  <si>
    <t>小6</t>
    <rPh sb="0" eb="1">
      <t>ショウ</t>
    </rPh>
    <phoneticPr fontId="3"/>
  </si>
  <si>
    <t>社会602</t>
  </si>
  <si>
    <t>新しい社会6 歴史編</t>
    <rPh sb="7" eb="9">
      <t>レキシ</t>
    </rPh>
    <rPh sb="9" eb="10">
      <t>ヘン</t>
    </rPh>
    <phoneticPr fontId="3"/>
  </si>
  <si>
    <t>帝国書院</t>
    <rPh sb="0" eb="2">
      <t>テイコク</t>
    </rPh>
    <rPh sb="2" eb="4">
      <t>ショイン</t>
    </rPh>
    <phoneticPr fontId="3"/>
  </si>
  <si>
    <t>大日本図書</t>
    <rPh sb="0" eb="3">
      <t>ダイニッポン</t>
    </rPh>
    <rPh sb="3" eb="5">
      <t>トショ</t>
    </rPh>
    <phoneticPr fontId="3"/>
  </si>
  <si>
    <t>理科502</t>
    <rPh sb="0" eb="2">
      <t>ﾘｶ</t>
    </rPh>
    <phoneticPr fontId="15" type="noConversion"/>
  </si>
  <si>
    <t>たのしい理科5</t>
  </si>
  <si>
    <t>理科602</t>
    <rPh sb="0" eb="2">
      <t>ﾘｶ</t>
    </rPh>
    <phoneticPr fontId="15" type="noConversion"/>
  </si>
  <si>
    <t>たのしい理科6</t>
  </si>
  <si>
    <t>理科302</t>
    <rPh sb="0" eb="2">
      <t>ﾘｶ</t>
    </rPh>
    <phoneticPr fontId="15" type="noConversion"/>
  </si>
  <si>
    <t>たのしい理科3</t>
  </si>
  <si>
    <t>小3</t>
    <rPh sb="0" eb="1">
      <t>ショウ</t>
    </rPh>
    <phoneticPr fontId="3"/>
  </si>
  <si>
    <t>社会301</t>
  </si>
  <si>
    <t>新しい社会3</t>
  </si>
  <si>
    <t>社会401</t>
  </si>
  <si>
    <t>新しい社会4</t>
  </si>
  <si>
    <t>小5</t>
    <rPh sb="0" eb="1">
      <t>ショウ</t>
    </rPh>
    <phoneticPr fontId="3"/>
  </si>
  <si>
    <t>新しい社会 5下</t>
    <rPh sb="7" eb="8">
      <t>シタ</t>
    </rPh>
    <phoneticPr fontId="3"/>
  </si>
  <si>
    <t>小5</t>
  </si>
  <si>
    <t>年刊</t>
    <rPh sb="0" eb="2">
      <t>ネンカン</t>
    </rPh>
    <phoneticPr fontId="19"/>
  </si>
  <si>
    <t>新しい算数2下</t>
    <phoneticPr fontId="19"/>
  </si>
  <si>
    <t>新しい算数3下</t>
    <phoneticPr fontId="19"/>
  </si>
  <si>
    <t>新しい算数4下</t>
    <phoneticPr fontId="19"/>
  </si>
  <si>
    <t>新しい算数5下　</t>
    <phoneticPr fontId="19"/>
  </si>
  <si>
    <t>Math 1st Grade 2/2</t>
    <phoneticPr fontId="19"/>
  </si>
  <si>
    <t>Kinder March - 1st September</t>
    <phoneticPr fontId="19"/>
  </si>
  <si>
    <t>1st October - February</t>
    <phoneticPr fontId="19"/>
  </si>
  <si>
    <t>1st October- February</t>
    <phoneticPr fontId="19"/>
  </si>
  <si>
    <t>小5 くりかえし漢字ドリル 2学期</t>
  </si>
  <si>
    <t>小5 くりかえし計算ドリル 2学期</t>
  </si>
  <si>
    <t>1(k)</t>
    <phoneticPr fontId="19"/>
  </si>
  <si>
    <t>国語108</t>
    <rPh sb="0" eb="2">
      <t>コクゴ</t>
    </rPh>
    <phoneticPr fontId="19"/>
  </si>
  <si>
    <t>国語208</t>
    <rPh sb="0" eb="2">
      <t>コクゴ</t>
    </rPh>
    <phoneticPr fontId="19"/>
  </si>
  <si>
    <t>国語308</t>
    <rPh sb="0" eb="2">
      <t>コクゴ</t>
    </rPh>
    <phoneticPr fontId="19"/>
  </si>
  <si>
    <t>国語408</t>
    <rPh sb="0" eb="2">
      <t>コクゴ</t>
    </rPh>
    <phoneticPr fontId="19"/>
  </si>
  <si>
    <t>算数202</t>
    <rPh sb="0" eb="2">
      <t>サンスウ</t>
    </rPh>
    <phoneticPr fontId="19"/>
  </si>
  <si>
    <t>算数302</t>
    <rPh sb="0" eb="2">
      <t>サンスウ</t>
    </rPh>
    <phoneticPr fontId="19"/>
  </si>
  <si>
    <t>算数402</t>
    <rPh sb="0" eb="2">
      <t>サンスウ</t>
    </rPh>
    <phoneticPr fontId="19"/>
  </si>
  <si>
    <t>算数502</t>
    <rPh sb="0" eb="2">
      <t>サンスウ</t>
    </rPh>
    <phoneticPr fontId="19"/>
  </si>
  <si>
    <t>社会501</t>
    <rPh sb="0" eb="2">
      <t>シャカイ</t>
    </rPh>
    <phoneticPr fontId="19"/>
  </si>
  <si>
    <t>※6(5) = 6th grade in Japan, 5th garde at　ICAG</t>
    <phoneticPr fontId="19"/>
  </si>
  <si>
    <t>※5(4) = 5th grade in Japan, 4th garde at　ICAG</t>
    <phoneticPr fontId="19"/>
  </si>
  <si>
    <t>※4(3) = 4th grade in Japan, 3rd garde at ICAG</t>
    <phoneticPr fontId="19"/>
  </si>
  <si>
    <t>※3(2) = 3rd grade in Japan, 2nd garde at　ICAG</t>
    <phoneticPr fontId="19"/>
  </si>
  <si>
    <t>※2(1) = 2nd grade in Japan, 1st garde at　ICAG</t>
    <phoneticPr fontId="19"/>
  </si>
  <si>
    <t>※1(ｋ) = 1st grade in Japan,  kinder at　ICAG</t>
    <phoneticPr fontId="19"/>
  </si>
  <si>
    <t>※$14.80 shipping fee will be added per shipment.</t>
    <phoneticPr fontId="19"/>
  </si>
  <si>
    <t>Base textbook</t>
    <phoneticPr fontId="19"/>
  </si>
  <si>
    <t>光村図書</t>
    <rPh sb="2" eb="4">
      <t>トショ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</si>
</sst>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¥&quot;#,##0;\-&quot;¥&quot;#,##0"/>
    <numFmt numFmtId="165" formatCode="\$#,##0.00;\-\$#,##0.00"/>
  </numFmts>
  <fonts count="28" x14ac:knownFonts="1">
    <font>
      <sz val="12"/>
      <color rgb="FF000000"/>
      <name val="Osaka"/>
    </font>
    <font>
      <sz val="12"/>
      <color theme="1"/>
      <name val="Century Schoolbook"/>
      <family val="1"/>
    </font>
    <font>
      <b/>
      <sz val="11"/>
      <color theme="1"/>
      <name val="Century Schoolbook"/>
      <family val="1"/>
    </font>
    <font>
      <sz val="12"/>
      <name val="Osaka"/>
      <family val="2"/>
      <charset val="128"/>
    </font>
    <font>
      <sz val="9"/>
      <name val="Century Schoolbook"/>
      <family val="1"/>
    </font>
    <font>
      <sz val="9"/>
      <color theme="1"/>
      <name val="Century Schoolbook"/>
      <family val="1"/>
    </font>
    <font>
      <sz val="10"/>
      <name val="Century Schoolbook"/>
      <family val="1"/>
    </font>
    <font>
      <sz val="10"/>
      <color theme="1"/>
      <name val="Century Schoolbook"/>
      <family val="1"/>
    </font>
    <font>
      <b/>
      <sz val="11"/>
      <name val="Century Schoolbook"/>
      <family val="1"/>
    </font>
    <font>
      <u/>
      <sz val="12"/>
      <color rgb="FF0000D4"/>
      <name val="Arial"/>
      <family val="2"/>
    </font>
    <font>
      <u/>
      <sz val="12"/>
      <color rgb="FF0000D4"/>
      <name val="Century Schoolbook"/>
      <family val="1"/>
    </font>
    <font>
      <b/>
      <sz val="12"/>
      <color theme="1"/>
      <name val="Century Schoolbook"/>
      <family val="1"/>
    </font>
    <font>
      <sz val="12"/>
      <color theme="1"/>
      <name val="Osaka"/>
      <family val="2"/>
      <charset val="128"/>
    </font>
    <font>
      <sz val="12"/>
      <name val="Arial"/>
      <family val="2"/>
    </font>
    <font>
      <sz val="9"/>
      <name val="MS PGothic"/>
      <family val="2"/>
      <charset val="128"/>
    </font>
    <font>
      <sz val="12"/>
      <name val="Osaka"/>
      <family val="2"/>
      <charset val="128"/>
    </font>
    <font>
      <sz val="12"/>
      <name val="Century Schoolbook"/>
      <family val="1"/>
    </font>
    <font>
      <u/>
      <sz val="12"/>
      <color rgb="FF0000D4"/>
      <name val="Osaka"/>
      <family val="2"/>
      <charset val="128"/>
    </font>
    <font>
      <b/>
      <sz val="12"/>
      <name val="Osaka"/>
      <family val="2"/>
      <charset val="128"/>
    </font>
    <font>
      <sz val="6"/>
      <name val="HGGothicE"/>
      <family val="3"/>
      <charset val="128"/>
    </font>
    <font>
      <sz val="12"/>
      <color rgb="FF000000"/>
      <name val="Osaka"/>
      <family val="2"/>
      <charset val="128"/>
    </font>
    <font>
      <b/>
      <sz val="12"/>
      <name val="Book Antiqua"/>
      <family val="1"/>
    </font>
    <font>
      <sz val="6"/>
      <name val="Osaka"/>
      <family val="3"/>
      <charset val="128"/>
    </font>
    <font>
      <sz val="9"/>
      <name val="Osaka"/>
      <family val="2"/>
      <charset val="128"/>
    </font>
    <font>
      <sz val="12"/>
      <name val="MS PGothic"/>
      <family val="3"/>
      <charset val="128"/>
    </font>
    <font>
      <sz val="12"/>
      <name val="Osaka"/>
      <family val="3"/>
      <charset val="128"/>
    </font>
    <font>
      <b/>
      <sz val="9"/>
      <name val="MS PGothic"/>
      <family val="2"/>
      <charset val="128"/>
    </font>
    <font>
      <b/>
      <sz val="12"/>
      <name val="Century Schoolbook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0" borderId="0" xfId="0" applyFont="1" applyAlignment="1"/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2" fillId="0" borderId="7" xfId="0" applyFont="1" applyBorder="1" applyAlignment="1">
      <alignment vertical="center" wrapText="1"/>
    </xf>
    <xf numFmtId="0" fontId="2" fillId="0" borderId="0" xfId="0" applyFont="1" applyAlignment="1"/>
    <xf numFmtId="0" fontId="1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/>
    <xf numFmtId="0" fontId="16" fillId="0" borderId="0" xfId="0" applyFont="1" applyAlignment="1"/>
    <xf numFmtId="0" fontId="16" fillId="0" borderId="3" xfId="0" applyFont="1" applyBorder="1" applyAlignment="1"/>
    <xf numFmtId="0" fontId="1" fillId="0" borderId="0" xfId="0" applyFont="1" applyAlignment="1"/>
    <xf numFmtId="0" fontId="17" fillId="0" borderId="3" xfId="0" applyFont="1" applyBorder="1" applyAlignment="1">
      <alignment vertical="center"/>
    </xf>
    <xf numFmtId="0" fontId="13" fillId="0" borderId="3" xfId="0" applyFont="1" applyFill="1" applyBorder="1" applyAlignment="1">
      <alignment horizontal="center"/>
    </xf>
    <xf numFmtId="0" fontId="1" fillId="0" borderId="0" xfId="0" applyFont="1" applyFill="1" applyAlignment="1"/>
    <xf numFmtId="0" fontId="12" fillId="0" borderId="0" xfId="0" applyFont="1" applyFill="1" applyAlignment="1"/>
    <xf numFmtId="165" fontId="12" fillId="0" borderId="0" xfId="0" applyNumberFormat="1" applyFont="1" applyFill="1" applyAlignment="1"/>
    <xf numFmtId="165" fontId="12" fillId="0" borderId="0" xfId="0" applyNumberFormat="1" applyFont="1" applyFill="1" applyAlignment="1">
      <alignment horizontal="right"/>
    </xf>
    <xf numFmtId="165" fontId="12" fillId="0" borderId="8" xfId="0" applyNumberFormat="1" applyFont="1" applyFill="1" applyBorder="1" applyAlignment="1"/>
    <xf numFmtId="0" fontId="14" fillId="0" borderId="3" xfId="0" applyFont="1" applyFill="1" applyBorder="1" applyAlignment="1"/>
    <xf numFmtId="164" fontId="3" fillId="0" borderId="3" xfId="0" applyNumberFormat="1" applyFont="1" applyFill="1" applyBorder="1" applyAlignment="1"/>
    <xf numFmtId="0" fontId="23" fillId="0" borderId="3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5" fontId="3" fillId="0" borderId="6" xfId="0" applyNumberFormat="1" applyFont="1" applyFill="1" applyBorder="1" applyAlignment="1"/>
    <xf numFmtId="165" fontId="3" fillId="0" borderId="3" xfId="0" applyNumberFormat="1" applyFont="1" applyFill="1" applyBorder="1" applyAlignment="1"/>
    <xf numFmtId="0" fontId="3" fillId="0" borderId="0" xfId="0" applyFont="1" applyAlignment="1"/>
    <xf numFmtId="0" fontId="3" fillId="0" borderId="3" xfId="0" applyFont="1" applyBorder="1" applyAlignment="1"/>
    <xf numFmtId="0" fontId="3" fillId="4" borderId="3" xfId="0" applyFont="1" applyFill="1" applyBorder="1" applyAlignment="1"/>
    <xf numFmtId="0" fontId="24" fillId="0" borderId="9" xfId="0" applyFont="1" applyFill="1" applyBorder="1"/>
    <xf numFmtId="0" fontId="25" fillId="0" borderId="9" xfId="0" applyFont="1" applyFill="1" applyBorder="1"/>
    <xf numFmtId="0" fontId="3" fillId="0" borderId="9" xfId="0" applyFont="1" applyFill="1" applyBorder="1" applyAlignment="1">
      <alignment vertical="center" wrapText="1"/>
    </xf>
    <xf numFmtId="0" fontId="16" fillId="0" borderId="0" xfId="0" applyFont="1" applyFill="1" applyAlignment="1"/>
    <xf numFmtId="0" fontId="3" fillId="0" borderId="0" xfId="0" applyFont="1" applyFill="1" applyAlignment="1"/>
    <xf numFmtId="165" fontId="3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65" fontId="3" fillId="0" borderId="8" xfId="0" applyNumberFormat="1" applyFont="1" applyBorder="1" applyAlignment="1"/>
    <xf numFmtId="0" fontId="16" fillId="0" borderId="3" xfId="0" applyFont="1" applyFill="1" applyBorder="1" applyAlignment="1"/>
    <xf numFmtId="0" fontId="16" fillId="4" borderId="3" xfId="0" applyFont="1" applyFill="1" applyBorder="1" applyAlignment="1"/>
    <xf numFmtId="165" fontId="3" fillId="0" borderId="8" xfId="0" applyNumberFormat="1" applyFont="1" applyFill="1" applyBorder="1" applyAlignment="1"/>
    <xf numFmtId="0" fontId="18" fillId="0" borderId="0" xfId="0" applyFont="1" applyFill="1" applyAlignment="1"/>
    <xf numFmtId="0" fontId="11" fillId="0" borderId="0" xfId="0" applyFont="1" applyFill="1" applyAlignment="1"/>
    <xf numFmtId="0" fontId="26" fillId="0" borderId="3" xfId="0" applyFont="1" applyFill="1" applyBorder="1" applyAlignment="1"/>
    <xf numFmtId="0" fontId="27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1"/>
  <sheetViews>
    <sheetView tabSelected="1" topLeftCell="A2" zoomScale="85" zoomScaleNormal="85" workbookViewId="0">
      <selection activeCell="C1" sqref="C1"/>
    </sheetView>
  </sheetViews>
  <sheetFormatPr baseColWidth="10" defaultColWidth="11.25" defaultRowHeight="15" customHeight="1" x14ac:dyDescent="0.25"/>
  <cols>
    <col min="1" max="1" width="9.75" customWidth="1"/>
    <col min="2" max="2" width="11.875" customWidth="1"/>
    <col min="3" max="3" width="34.125" customWidth="1"/>
    <col min="4" max="4" width="9.625" customWidth="1"/>
    <col min="5" max="5" width="8.125" customWidth="1"/>
    <col min="6" max="6" width="6.875" customWidth="1"/>
    <col min="7" max="7" width="9.25" customWidth="1"/>
    <col min="8" max="8" width="13" customWidth="1"/>
    <col min="9" max="9" width="13.875" customWidth="1"/>
    <col min="10" max="10" width="10.875" customWidth="1"/>
    <col min="11" max="11" width="5.375" customWidth="1"/>
    <col min="12" max="12" width="34.125" customWidth="1"/>
    <col min="13" max="13" width="29.25" customWidth="1"/>
    <col min="14" max="24" width="8" customWidth="1"/>
  </cols>
  <sheetData>
    <row r="1" spans="1:24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0.25" customHeight="1" x14ac:dyDescent="0.25">
      <c r="A3" s="60" t="s">
        <v>0</v>
      </c>
      <c r="B3" s="61"/>
      <c r="C3" s="3" t="s">
        <v>1</v>
      </c>
      <c r="D3" s="4"/>
      <c r="E3" s="27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x14ac:dyDescent="0.25">
      <c r="A4" s="60" t="s">
        <v>2</v>
      </c>
      <c r="B4" s="61"/>
      <c r="C4" s="8"/>
      <c r="D4" s="7"/>
      <c r="E4" s="7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x14ac:dyDescent="0.25">
      <c r="A5" s="62" t="s">
        <v>3</v>
      </c>
      <c r="B5" s="10" t="s">
        <v>4</v>
      </c>
      <c r="C5" s="8"/>
      <c r="D5" s="7"/>
      <c r="E5" s="7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x14ac:dyDescent="0.25">
      <c r="A6" s="63"/>
      <c r="B6" s="10" t="s">
        <v>5</v>
      </c>
      <c r="C6" s="12"/>
      <c r="D6" s="7"/>
      <c r="E6" s="7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customHeight="1" x14ac:dyDescent="0.25">
      <c r="A7" s="64"/>
      <c r="B7" s="10" t="s">
        <v>6</v>
      </c>
      <c r="C7" s="13"/>
      <c r="D7" s="14"/>
      <c r="E7" s="15" t="s">
        <v>7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x14ac:dyDescent="0.25">
      <c r="A8" s="62" t="s">
        <v>8</v>
      </c>
      <c r="B8" s="10" t="s">
        <v>9</v>
      </c>
      <c r="C8" s="17"/>
      <c r="D8" s="7"/>
      <c r="E8" s="18" t="s">
        <v>10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x14ac:dyDescent="0.25">
      <c r="A9" s="63"/>
      <c r="B9" s="10" t="s">
        <v>11</v>
      </c>
      <c r="C9" s="8"/>
      <c r="D9" s="7"/>
      <c r="E9" s="18" t="s">
        <v>12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x14ac:dyDescent="0.25">
      <c r="A10" s="63"/>
      <c r="B10" s="10" t="s">
        <v>13</v>
      </c>
      <c r="C10" s="8"/>
      <c r="D10" s="7"/>
      <c r="E10" s="19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x14ac:dyDescent="0.25">
      <c r="A11" s="64"/>
      <c r="B11" s="10" t="s">
        <v>15</v>
      </c>
      <c r="C11" s="8"/>
      <c r="D11" s="7"/>
      <c r="E11" s="18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25">
      <c r="A12" s="20"/>
      <c r="B12" s="1"/>
      <c r="C12" s="21"/>
      <c r="D12" s="21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 x14ac:dyDescent="0.25">
      <c r="A13" s="22" t="s">
        <v>17</v>
      </c>
      <c r="B13" s="23" t="s">
        <v>18</v>
      </c>
      <c r="C13" s="22" t="s">
        <v>19</v>
      </c>
      <c r="D13" s="22" t="s">
        <v>20</v>
      </c>
      <c r="E13" s="22" t="s">
        <v>21</v>
      </c>
      <c r="F13" s="22" t="s">
        <v>22</v>
      </c>
      <c r="G13" s="22" t="s">
        <v>253</v>
      </c>
      <c r="H13" s="22" t="s">
        <v>24</v>
      </c>
      <c r="I13" s="22" t="s">
        <v>26</v>
      </c>
      <c r="J13" s="22" t="s">
        <v>27</v>
      </c>
      <c r="K13" s="1"/>
      <c r="L13" s="24" t="s">
        <v>28</v>
      </c>
      <c r="M13" s="24" t="s">
        <v>29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42" customFormat="1" ht="15.75" customHeight="1" x14ac:dyDescent="0.25">
      <c r="A14" s="35" t="s">
        <v>30</v>
      </c>
      <c r="B14" s="38" t="s">
        <v>175</v>
      </c>
      <c r="C14" s="38" t="s">
        <v>33</v>
      </c>
      <c r="D14" s="39" t="s">
        <v>35</v>
      </c>
      <c r="E14" s="39" t="s">
        <v>36</v>
      </c>
      <c r="F14" s="29"/>
      <c r="G14" s="38"/>
      <c r="H14" s="36">
        <v>363</v>
      </c>
      <c r="I14" s="40">
        <f>ROUND(H14*1.55/100,2)</f>
        <v>5.63</v>
      </c>
      <c r="J14" s="41">
        <f>F14*I14</f>
        <v>0</v>
      </c>
      <c r="K14" s="25"/>
      <c r="L14" s="53" t="s">
        <v>39</v>
      </c>
      <c r="M14" s="53" t="s">
        <v>42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42" customFormat="1" ht="15.75" customHeight="1" x14ac:dyDescent="0.25">
      <c r="A15" s="35"/>
      <c r="B15" s="38"/>
      <c r="C15" s="38"/>
      <c r="D15" s="39"/>
      <c r="E15" s="39"/>
      <c r="F15" s="39"/>
      <c r="G15" s="38"/>
      <c r="H15" s="36"/>
      <c r="I15" s="40"/>
      <c r="J15" s="41"/>
      <c r="K15" s="25"/>
      <c r="L15" s="53"/>
      <c r="M15" s="53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42" customFormat="1" ht="15.75" customHeight="1" x14ac:dyDescent="0.25">
      <c r="A16" s="35" t="s">
        <v>176</v>
      </c>
      <c r="B16" s="38" t="s">
        <v>177</v>
      </c>
      <c r="C16" s="38" t="s">
        <v>178</v>
      </c>
      <c r="D16" s="39" t="s">
        <v>225</v>
      </c>
      <c r="E16" s="39" t="s">
        <v>236</v>
      </c>
      <c r="F16" s="29"/>
      <c r="G16" s="38"/>
      <c r="H16" s="36">
        <v>87</v>
      </c>
      <c r="I16" s="40">
        <f t="shared" ref="I16:I20" si="0">ROUND(H16*1.55/100,2)</f>
        <v>1.35</v>
      </c>
      <c r="J16" s="41">
        <f>F16*I16</f>
        <v>0</v>
      </c>
      <c r="K16" s="25"/>
      <c r="L16" s="53" t="s">
        <v>52</v>
      </c>
      <c r="M16" s="53" t="s">
        <v>231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42" customFormat="1" ht="15.75" customHeight="1" x14ac:dyDescent="0.25">
      <c r="A17" s="35" t="s">
        <v>176</v>
      </c>
      <c r="B17" s="38" t="s">
        <v>179</v>
      </c>
      <c r="C17" s="38" t="s">
        <v>180</v>
      </c>
      <c r="D17" s="39" t="s">
        <v>225</v>
      </c>
      <c r="E17" s="39">
        <v>1</v>
      </c>
      <c r="F17" s="29"/>
      <c r="G17" s="38"/>
      <c r="H17" s="36">
        <v>250</v>
      </c>
      <c r="I17" s="40">
        <f t="shared" si="0"/>
        <v>3.88</v>
      </c>
      <c r="J17" s="41">
        <f>F17*I17</f>
        <v>0</v>
      </c>
      <c r="K17" s="25"/>
      <c r="L17" s="54" t="s">
        <v>230</v>
      </c>
      <c r="M17" s="54" t="s">
        <v>233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42" customFormat="1" ht="15.75" customHeight="1" x14ac:dyDescent="0.25">
      <c r="A18" s="35"/>
      <c r="B18" s="38"/>
      <c r="C18" s="38"/>
      <c r="D18" s="39"/>
      <c r="E18" s="39"/>
      <c r="F18" s="39"/>
      <c r="G18" s="38"/>
      <c r="H18" s="36"/>
      <c r="I18" s="40"/>
      <c r="J18" s="41"/>
      <c r="K18" s="25"/>
      <c r="L18" s="26"/>
      <c r="M18" s="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s="42" customFormat="1" ht="15.75" customHeight="1" x14ac:dyDescent="0.25">
      <c r="A19" s="35" t="s">
        <v>55</v>
      </c>
      <c r="B19" s="38"/>
      <c r="C19" s="38" t="s">
        <v>56</v>
      </c>
      <c r="D19" s="39" t="s">
        <v>57</v>
      </c>
      <c r="E19" s="39" t="s">
        <v>236</v>
      </c>
      <c r="F19" s="29"/>
      <c r="G19" s="38" t="s">
        <v>254</v>
      </c>
      <c r="H19" s="36">
        <v>333</v>
      </c>
      <c r="I19" s="40">
        <f t="shared" si="0"/>
        <v>5.16</v>
      </c>
      <c r="J19" s="41">
        <f t="shared" ref="J19:J20" si="1">F19*I19</f>
        <v>0</v>
      </c>
      <c r="K19" s="25"/>
      <c r="L19" s="26" t="s">
        <v>61</v>
      </c>
      <c r="M19" s="26" t="s">
        <v>42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s="42" customFormat="1" ht="15.75" customHeight="1" x14ac:dyDescent="0.25">
      <c r="A20" s="35" t="s">
        <v>62</v>
      </c>
      <c r="B20" s="38"/>
      <c r="C20" s="38" t="s">
        <v>63</v>
      </c>
      <c r="D20" s="39" t="s">
        <v>64</v>
      </c>
      <c r="E20" s="39" t="s">
        <v>36</v>
      </c>
      <c r="F20" s="29"/>
      <c r="G20" s="38" t="s">
        <v>49</v>
      </c>
      <c r="H20" s="36">
        <v>324</v>
      </c>
      <c r="I20" s="40">
        <f t="shared" si="0"/>
        <v>5.0199999999999996</v>
      </c>
      <c r="J20" s="41">
        <f t="shared" si="1"/>
        <v>0</v>
      </c>
      <c r="K20" s="25"/>
      <c r="L20" s="26" t="s">
        <v>68</v>
      </c>
      <c r="M20" s="26" t="s">
        <v>42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s="42" customFormat="1" ht="15.75" customHeight="1" x14ac:dyDescent="0.25">
      <c r="A21" s="35"/>
      <c r="B21" s="38"/>
      <c r="C21" s="38"/>
      <c r="D21" s="39"/>
      <c r="E21" s="39"/>
      <c r="F21" s="39"/>
      <c r="G21" s="38"/>
      <c r="H21" s="36"/>
      <c r="I21" s="40"/>
      <c r="J21" s="4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s="42" customFormat="1" ht="15.75" customHeight="1" x14ac:dyDescent="0.25">
      <c r="A22" s="48"/>
      <c r="B22" s="48"/>
      <c r="C22" s="48"/>
      <c r="D22" s="48"/>
      <c r="E22" s="48"/>
      <c r="F22" s="49">
        <f>SUM(F14:F21)</f>
        <v>0</v>
      </c>
      <c r="G22" s="48"/>
      <c r="H22" s="48"/>
      <c r="I22" s="50"/>
      <c r="J22" s="50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s="42" customFormat="1" ht="15.75" customHeight="1" x14ac:dyDescent="0.25">
      <c r="A23" s="56" t="s">
        <v>251</v>
      </c>
      <c r="B23" s="48"/>
      <c r="C23" s="48"/>
      <c r="D23" s="48"/>
      <c r="E23" s="48"/>
      <c r="F23" s="48"/>
      <c r="G23" s="48"/>
      <c r="H23" s="48"/>
      <c r="I23" s="49" t="s">
        <v>80</v>
      </c>
      <c r="J23" s="5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s="42" customFormat="1" ht="16.5" customHeight="1" x14ac:dyDescent="0.25">
      <c r="A24" s="56" t="s">
        <v>252</v>
      </c>
      <c r="B24" s="48"/>
      <c r="C24" s="48"/>
      <c r="D24" s="48"/>
      <c r="E24" s="48"/>
      <c r="F24" s="48"/>
      <c r="G24" s="48"/>
      <c r="H24" s="48"/>
      <c r="I24" s="49"/>
      <c r="J24" s="50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s="42" customFormat="1" ht="16.5" customHeight="1" x14ac:dyDescent="0.25">
      <c r="A25" s="48"/>
      <c r="B25" s="48"/>
      <c r="C25" s="48"/>
      <c r="D25" s="48"/>
      <c r="E25" s="48"/>
      <c r="F25" s="48"/>
      <c r="G25" s="48"/>
      <c r="H25" s="48"/>
      <c r="I25" s="49" t="s">
        <v>85</v>
      </c>
      <c r="J25" s="55">
        <f>SUM(J14:J24)</f>
        <v>0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  <row r="26" spans="1:24" s="42" customFormat="1" ht="15.75" customHeight="1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1:24" s="42" customFormat="1" ht="15.7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s="42" customFormat="1" ht="15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s="42" customFormat="1" ht="15.75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s="42" customFormat="1" ht="15.75" customHeight="1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</row>
    <row r="31" spans="1:24" s="42" customFormat="1" ht="15.75" customHeight="1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</row>
    <row r="32" spans="1:24" s="42" customFormat="1" ht="15.7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42" customFormat="1" ht="15.7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 x14ac:dyDescent="0.2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 x14ac:dyDescent="0.25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</sheetData>
  <autoFilter ref="A13:J23" xr:uid="{00000000-0009-0000-0000-000000000000}"/>
  <mergeCells count="4">
    <mergeCell ref="A3:B3"/>
    <mergeCell ref="A4:B4"/>
    <mergeCell ref="A5:A7"/>
    <mergeCell ref="A8:A11"/>
  </mergeCells>
  <phoneticPr fontId="19"/>
  <pageMargins left="0.7" right="0.7" top="0.75" bottom="0.75" header="0" footer="0"/>
  <pageSetup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topLeftCell="A10" zoomScale="85" zoomScaleNormal="85" workbookViewId="0">
      <selection activeCell="C34" sqref="C34"/>
    </sheetView>
  </sheetViews>
  <sheetFormatPr baseColWidth="10" defaultColWidth="11.25" defaultRowHeight="15" customHeight="1" x14ac:dyDescent="0.25"/>
  <cols>
    <col min="1" max="1" width="9.25" customWidth="1"/>
    <col min="2" max="2" width="8" customWidth="1"/>
    <col min="3" max="3" width="37.875" customWidth="1"/>
    <col min="4" max="4" width="9.625" customWidth="1"/>
    <col min="5" max="5" width="8.125" customWidth="1"/>
    <col min="6" max="6" width="5.125" customWidth="1"/>
    <col min="7" max="7" width="9.25" customWidth="1"/>
    <col min="8" max="8" width="13" customWidth="1"/>
    <col min="9" max="9" width="13.875" customWidth="1"/>
    <col min="10" max="10" width="10.875" customWidth="1"/>
    <col min="11" max="11" width="7.5" customWidth="1"/>
    <col min="12" max="12" width="34.5" customWidth="1"/>
    <col min="13" max="13" width="29.25" customWidth="1"/>
    <col min="14" max="25" width="8" customWidth="1"/>
  </cols>
  <sheetData>
    <row r="1" spans="1:25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x14ac:dyDescent="0.25">
      <c r="A3" s="60" t="s">
        <v>0</v>
      </c>
      <c r="B3" s="61"/>
      <c r="C3" s="2" t="s">
        <v>1</v>
      </c>
      <c r="D3" s="4"/>
      <c r="E3" s="27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60" t="s">
        <v>2</v>
      </c>
      <c r="B4" s="61"/>
      <c r="C4" s="6"/>
      <c r="D4" s="7"/>
      <c r="E4" s="7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62" t="s">
        <v>3</v>
      </c>
      <c r="B5" s="9" t="s">
        <v>4</v>
      </c>
      <c r="C5" s="6"/>
      <c r="D5" s="7"/>
      <c r="E5" s="7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63"/>
      <c r="B6" s="9" t="s">
        <v>5</v>
      </c>
      <c r="C6" s="11"/>
      <c r="D6" s="7"/>
      <c r="E6" s="7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64"/>
      <c r="B7" s="9" t="s">
        <v>6</v>
      </c>
      <c r="C7" s="13"/>
      <c r="D7" s="14"/>
      <c r="E7" s="15" t="s">
        <v>7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5">
      <c r="A8" s="62" t="s">
        <v>8</v>
      </c>
      <c r="B8" s="9" t="s">
        <v>9</v>
      </c>
      <c r="C8" s="16"/>
      <c r="D8" s="7"/>
      <c r="E8" s="18" t="s">
        <v>10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5">
      <c r="A9" s="63"/>
      <c r="B9" s="9" t="s">
        <v>11</v>
      </c>
      <c r="C9" s="6"/>
      <c r="D9" s="7"/>
      <c r="E9" s="18" t="s">
        <v>12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5">
      <c r="A10" s="63"/>
      <c r="B10" s="9" t="s">
        <v>13</v>
      </c>
      <c r="C10" s="6"/>
      <c r="D10" s="7"/>
      <c r="E10" s="19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64"/>
      <c r="B11" s="9" t="s">
        <v>15</v>
      </c>
      <c r="C11" s="6"/>
      <c r="D11" s="7"/>
      <c r="E11" s="18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20"/>
      <c r="B12" s="1"/>
      <c r="C12" s="21"/>
      <c r="D12" s="21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22" t="s">
        <v>17</v>
      </c>
      <c r="B13" s="23" t="s">
        <v>18</v>
      </c>
      <c r="C13" s="22" t="s">
        <v>19</v>
      </c>
      <c r="D13" s="22" t="s">
        <v>20</v>
      </c>
      <c r="E13" s="22" t="s">
        <v>21</v>
      </c>
      <c r="F13" s="22" t="s">
        <v>22</v>
      </c>
      <c r="G13" s="22" t="s">
        <v>253</v>
      </c>
      <c r="H13" s="22" t="s">
        <v>25</v>
      </c>
      <c r="I13" s="22" t="s">
        <v>26</v>
      </c>
      <c r="J13" s="22" t="s">
        <v>27</v>
      </c>
      <c r="K13" s="1"/>
      <c r="L13" s="24" t="s">
        <v>28</v>
      </c>
      <c r="M13" s="24" t="s">
        <v>29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42" customFormat="1" ht="15.75" customHeight="1" x14ac:dyDescent="0.25">
      <c r="A14" s="35" t="s">
        <v>30</v>
      </c>
      <c r="B14" s="38" t="s">
        <v>237</v>
      </c>
      <c r="C14" s="38" t="s">
        <v>31</v>
      </c>
      <c r="D14" s="39" t="s">
        <v>34</v>
      </c>
      <c r="E14" s="39">
        <v>1</v>
      </c>
      <c r="F14" s="29"/>
      <c r="G14" s="38"/>
      <c r="H14" s="36">
        <v>380</v>
      </c>
      <c r="I14" s="40">
        <f>ROUND(H14*1.55/100,2)</f>
        <v>5.89</v>
      </c>
      <c r="J14" s="41">
        <f t="shared" ref="J14:J15" si="0">F14*I14</f>
        <v>0</v>
      </c>
      <c r="K14" s="25"/>
      <c r="L14" s="26" t="s">
        <v>38</v>
      </c>
      <c r="M14" s="26" t="s">
        <v>41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42" customFormat="1" ht="15.75" customHeight="1" x14ac:dyDescent="0.25">
      <c r="A15" s="35" t="s">
        <v>30</v>
      </c>
      <c r="B15" s="38" t="s">
        <v>181</v>
      </c>
      <c r="C15" s="38" t="s">
        <v>43</v>
      </c>
      <c r="D15" s="39" t="s">
        <v>35</v>
      </c>
      <c r="E15" s="39" t="s">
        <v>44</v>
      </c>
      <c r="F15" s="29"/>
      <c r="G15" s="38"/>
      <c r="H15" s="36">
        <v>421</v>
      </c>
      <c r="I15" s="40">
        <f t="shared" ref="I15:I28" si="1">ROUND(H15*1.55/100,2)</f>
        <v>6.53</v>
      </c>
      <c r="J15" s="41">
        <f t="shared" si="0"/>
        <v>0</v>
      </c>
      <c r="K15" s="25"/>
      <c r="L15" s="53" t="s">
        <v>47</v>
      </c>
      <c r="M15" s="53" t="s">
        <v>48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42" customFormat="1" ht="15.75" customHeight="1" x14ac:dyDescent="0.25">
      <c r="A16" s="35"/>
      <c r="B16" s="38"/>
      <c r="C16" s="38"/>
      <c r="D16" s="39"/>
      <c r="E16" s="39"/>
      <c r="F16" s="39"/>
      <c r="G16" s="38"/>
      <c r="H16" s="36"/>
      <c r="I16" s="40"/>
      <c r="J16" s="41"/>
      <c r="K16" s="25"/>
      <c r="L16" s="26"/>
      <c r="M16" s="2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42" customFormat="1" ht="15.75" customHeight="1" x14ac:dyDescent="0.25">
      <c r="A17" s="35" t="s">
        <v>176</v>
      </c>
      <c r="B17" s="38" t="s">
        <v>179</v>
      </c>
      <c r="C17" s="38" t="s">
        <v>180</v>
      </c>
      <c r="D17" s="39" t="s">
        <v>225</v>
      </c>
      <c r="E17" s="39">
        <v>1</v>
      </c>
      <c r="F17" s="29"/>
      <c r="G17" s="38"/>
      <c r="H17" s="36">
        <v>250</v>
      </c>
      <c r="I17" s="40">
        <f t="shared" si="1"/>
        <v>3.88</v>
      </c>
      <c r="J17" s="41">
        <f t="shared" ref="J17:J18" si="2">F17*I17</f>
        <v>0</v>
      </c>
      <c r="K17" s="25"/>
      <c r="L17" s="54" t="s">
        <v>53</v>
      </c>
      <c r="M17" s="54" t="s">
        <v>232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42" customFormat="1" ht="15.75" customHeight="1" x14ac:dyDescent="0.25">
      <c r="A18" s="35" t="s">
        <v>49</v>
      </c>
      <c r="B18" s="38" t="s">
        <v>182</v>
      </c>
      <c r="C18" s="38" t="s">
        <v>186</v>
      </c>
      <c r="D18" s="39" t="s">
        <v>35</v>
      </c>
      <c r="E18" s="39" t="s">
        <v>44</v>
      </c>
      <c r="F18" s="29"/>
      <c r="G18" s="38"/>
      <c r="H18" s="36">
        <v>364</v>
      </c>
      <c r="I18" s="40">
        <f t="shared" si="1"/>
        <v>5.64</v>
      </c>
      <c r="J18" s="41">
        <f t="shared" si="2"/>
        <v>0</v>
      </c>
      <c r="K18" s="25"/>
      <c r="L18" s="53" t="s">
        <v>60</v>
      </c>
      <c r="M18" s="53" t="s">
        <v>48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42" customFormat="1" ht="15.75" customHeight="1" x14ac:dyDescent="0.25">
      <c r="A19" s="35"/>
      <c r="B19" s="38"/>
      <c r="C19" s="38"/>
      <c r="D19" s="39"/>
      <c r="E19" s="39"/>
      <c r="F19" s="39"/>
      <c r="G19" s="38" t="s">
        <v>254</v>
      </c>
      <c r="H19" s="36"/>
      <c r="I19" s="40"/>
      <c r="J19" s="41"/>
      <c r="K19" s="25"/>
      <c r="L19" s="26"/>
      <c r="M19" s="2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42" customFormat="1" ht="15.75" customHeight="1" x14ac:dyDescent="0.25">
      <c r="A20" s="35" t="s">
        <v>65</v>
      </c>
      <c r="B20" s="38"/>
      <c r="C20" s="38" t="s">
        <v>69</v>
      </c>
      <c r="D20" s="39" t="s">
        <v>35</v>
      </c>
      <c r="E20" s="39" t="s">
        <v>70</v>
      </c>
      <c r="F20" s="29"/>
      <c r="G20" s="38" t="s">
        <v>58</v>
      </c>
      <c r="H20" s="36">
        <v>324</v>
      </c>
      <c r="I20" s="40">
        <f t="shared" si="1"/>
        <v>5.0199999999999996</v>
      </c>
      <c r="J20" s="41">
        <f t="shared" ref="J20:J22" si="3">F20*I20</f>
        <v>0</v>
      </c>
      <c r="K20" s="25"/>
      <c r="L20" s="26" t="s">
        <v>72</v>
      </c>
      <c r="M20" s="26" t="s">
        <v>42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42" customFormat="1" ht="15.75" customHeight="1" x14ac:dyDescent="0.25">
      <c r="A21" s="35" t="s">
        <v>65</v>
      </c>
      <c r="B21" s="38"/>
      <c r="C21" s="38" t="s">
        <v>75</v>
      </c>
      <c r="D21" s="39" t="s">
        <v>34</v>
      </c>
      <c r="E21" s="39">
        <v>1</v>
      </c>
      <c r="F21" s="29"/>
      <c r="G21" s="38" t="s">
        <v>58</v>
      </c>
      <c r="H21" s="36">
        <v>324</v>
      </c>
      <c r="I21" s="40">
        <f t="shared" si="1"/>
        <v>5.0199999999999996</v>
      </c>
      <c r="J21" s="41">
        <f t="shared" si="3"/>
        <v>0</v>
      </c>
      <c r="K21" s="25"/>
      <c r="L21" s="26" t="s">
        <v>79</v>
      </c>
      <c r="M21" s="26" t="s">
        <v>232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42" customFormat="1" ht="15.75" customHeight="1" x14ac:dyDescent="0.25">
      <c r="A22" s="35" t="s">
        <v>65</v>
      </c>
      <c r="B22" s="38"/>
      <c r="C22" s="38" t="s">
        <v>81</v>
      </c>
      <c r="D22" s="39" t="s">
        <v>64</v>
      </c>
      <c r="E22" s="39" t="s">
        <v>44</v>
      </c>
      <c r="F22" s="29"/>
      <c r="G22" s="38" t="s">
        <v>58</v>
      </c>
      <c r="H22" s="36">
        <v>324</v>
      </c>
      <c r="I22" s="40">
        <f t="shared" si="1"/>
        <v>5.0199999999999996</v>
      </c>
      <c r="J22" s="41">
        <f t="shared" si="3"/>
        <v>0</v>
      </c>
      <c r="K22" s="25"/>
      <c r="L22" s="26" t="s">
        <v>83</v>
      </c>
      <c r="M22" s="26" t="s">
        <v>84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42" customFormat="1" ht="15.75" customHeight="1" x14ac:dyDescent="0.25">
      <c r="A23" s="58"/>
      <c r="B23" s="38"/>
      <c r="C23" s="38"/>
      <c r="D23" s="39"/>
      <c r="E23" s="39"/>
      <c r="F23" s="29"/>
      <c r="G23" s="38"/>
      <c r="H23" s="36"/>
      <c r="I23" s="40"/>
      <c r="J23" s="41"/>
      <c r="K23" s="25"/>
      <c r="L23" s="26"/>
      <c r="M23" s="2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42" customFormat="1" ht="15.75" customHeight="1" x14ac:dyDescent="0.25">
      <c r="A24" s="58" t="s">
        <v>55</v>
      </c>
      <c r="B24" s="38"/>
      <c r="C24" s="38" t="s">
        <v>88</v>
      </c>
      <c r="D24" s="39" t="s">
        <v>57</v>
      </c>
      <c r="E24" s="39">
        <v>1</v>
      </c>
      <c r="F24" s="29"/>
      <c r="G24" s="38" t="s">
        <v>58</v>
      </c>
      <c r="H24" s="36">
        <v>278</v>
      </c>
      <c r="I24" s="40">
        <f t="shared" si="1"/>
        <v>4.3099999999999996</v>
      </c>
      <c r="J24" s="41">
        <f>F24*I24</f>
        <v>0</v>
      </c>
      <c r="K24" s="25"/>
      <c r="L24" s="26" t="s">
        <v>92</v>
      </c>
      <c r="M24" s="26" t="s">
        <v>93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42" customFormat="1" ht="15.75" customHeight="1" x14ac:dyDescent="0.25">
      <c r="A25" s="35"/>
      <c r="B25" s="38"/>
      <c r="C25" s="38"/>
      <c r="D25" s="39"/>
      <c r="E25" s="39"/>
      <c r="F25" s="39"/>
      <c r="G25" s="38"/>
      <c r="H25" s="36"/>
      <c r="I25" s="40"/>
      <c r="J25" s="41"/>
      <c r="K25" s="25"/>
      <c r="L25" s="26"/>
      <c r="M25" s="26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42" customFormat="1" ht="15.75" customHeight="1" x14ac:dyDescent="0.25">
      <c r="A26" s="35" t="s">
        <v>62</v>
      </c>
      <c r="B26" s="38"/>
      <c r="C26" s="38" t="s">
        <v>94</v>
      </c>
      <c r="D26" s="39" t="s">
        <v>67</v>
      </c>
      <c r="E26" s="39">
        <v>1</v>
      </c>
      <c r="F26" s="29"/>
      <c r="G26" s="38" t="s">
        <v>49</v>
      </c>
      <c r="H26" s="36">
        <v>324</v>
      </c>
      <c r="I26" s="40">
        <f t="shared" si="1"/>
        <v>5.0199999999999996</v>
      </c>
      <c r="J26" s="41">
        <f t="shared" ref="J26:J28" si="4">F26*I26</f>
        <v>0</v>
      </c>
      <c r="K26" s="25"/>
      <c r="L26" s="26" t="s">
        <v>95</v>
      </c>
      <c r="M26" s="26" t="s">
        <v>41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42" customFormat="1" ht="15.75" customHeight="1" x14ac:dyDescent="0.25">
      <c r="A27" s="35" t="s">
        <v>62</v>
      </c>
      <c r="B27" s="38"/>
      <c r="C27" s="38" t="s">
        <v>96</v>
      </c>
      <c r="D27" s="39" t="s">
        <v>74</v>
      </c>
      <c r="E27" s="39">
        <v>1</v>
      </c>
      <c r="F27" s="29"/>
      <c r="G27" s="38" t="s">
        <v>49</v>
      </c>
      <c r="H27" s="36">
        <v>324</v>
      </c>
      <c r="I27" s="40">
        <f t="shared" si="1"/>
        <v>5.0199999999999996</v>
      </c>
      <c r="J27" s="41">
        <f t="shared" si="4"/>
        <v>0</v>
      </c>
      <c r="K27" s="25"/>
      <c r="L27" s="26" t="s">
        <v>97</v>
      </c>
      <c r="M27" s="26" t="s">
        <v>41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42" customFormat="1" ht="15.75" customHeight="1" x14ac:dyDescent="0.25">
      <c r="A28" s="35" t="s">
        <v>62</v>
      </c>
      <c r="B28" s="38"/>
      <c r="C28" s="38" t="s">
        <v>98</v>
      </c>
      <c r="D28" s="39" t="s">
        <v>64</v>
      </c>
      <c r="E28" s="39" t="s">
        <v>44</v>
      </c>
      <c r="F28" s="29"/>
      <c r="G28" s="38" t="s">
        <v>49</v>
      </c>
      <c r="H28" s="36">
        <v>324</v>
      </c>
      <c r="I28" s="40">
        <f t="shared" si="1"/>
        <v>5.0199999999999996</v>
      </c>
      <c r="J28" s="41">
        <f t="shared" si="4"/>
        <v>0</v>
      </c>
      <c r="K28" s="25"/>
      <c r="L28" s="26" t="s">
        <v>99</v>
      </c>
      <c r="M28" s="26" t="s">
        <v>84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42" customFormat="1" ht="15.75" customHeight="1" x14ac:dyDescent="0.25">
      <c r="A29" s="35"/>
      <c r="B29" s="38"/>
      <c r="C29" s="38"/>
      <c r="D29" s="39"/>
      <c r="E29" s="39"/>
      <c r="F29" s="39"/>
      <c r="G29" s="38"/>
      <c r="H29" s="36"/>
      <c r="I29" s="40"/>
      <c r="J29" s="4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42" customFormat="1" ht="15.75" customHeight="1" x14ac:dyDescent="0.25">
      <c r="A30" s="48"/>
      <c r="B30" s="48"/>
      <c r="C30" s="48"/>
      <c r="D30" s="48"/>
      <c r="E30" s="48"/>
      <c r="F30" s="49">
        <f>SUM(F14:F29)</f>
        <v>0</v>
      </c>
      <c r="G30" s="48"/>
      <c r="H30" s="48"/>
      <c r="I30" s="50"/>
      <c r="J30" s="5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42" customFormat="1" ht="15.75" customHeight="1" x14ac:dyDescent="0.25">
      <c r="A31" s="56" t="s">
        <v>250</v>
      </c>
      <c r="B31" s="48"/>
      <c r="C31" s="48"/>
      <c r="D31" s="48"/>
      <c r="E31" s="48"/>
      <c r="F31" s="48"/>
      <c r="G31" s="48"/>
      <c r="H31" s="48"/>
      <c r="I31" s="49" t="s">
        <v>80</v>
      </c>
      <c r="J31" s="50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42" customFormat="1" ht="16.5" customHeight="1" x14ac:dyDescent="0.25">
      <c r="A32" s="56" t="s">
        <v>252</v>
      </c>
      <c r="B32" s="48"/>
      <c r="C32" s="48"/>
      <c r="D32" s="48"/>
      <c r="E32" s="48"/>
      <c r="F32" s="48"/>
      <c r="G32" s="48"/>
      <c r="H32" s="48"/>
      <c r="I32" s="49"/>
      <c r="J32" s="50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42" customFormat="1" ht="16.5" customHeight="1" x14ac:dyDescent="0.25">
      <c r="A33" s="59"/>
      <c r="B33" s="25"/>
      <c r="C33" s="25"/>
      <c r="D33" s="25"/>
      <c r="E33" s="25"/>
      <c r="F33" s="25"/>
      <c r="G33" s="25"/>
      <c r="H33" s="25"/>
      <c r="I33" s="42" t="s">
        <v>85</v>
      </c>
      <c r="J33" s="52">
        <f>SUM(J14:J32)</f>
        <v>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5.75" customHeight="1" x14ac:dyDescent="0.25">
      <c r="A34" s="1"/>
      <c r="B34" s="1"/>
      <c r="C34" s="1"/>
      <c r="D34" s="1"/>
      <c r="E34" s="1"/>
      <c r="F34" s="2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autoFilter ref="A13:J31" xr:uid="{00000000-0009-0000-0000-000001000000}"/>
  <mergeCells count="4">
    <mergeCell ref="A3:B3"/>
    <mergeCell ref="A4:B4"/>
    <mergeCell ref="A5:A7"/>
    <mergeCell ref="A8:A11"/>
  </mergeCells>
  <phoneticPr fontId="19"/>
  <pageMargins left="0.7" right="0.7" top="0.75" bottom="0.75" header="0" footer="0"/>
  <pageSetup scale="44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topLeftCell="A7" zoomScale="85" zoomScaleNormal="85" workbookViewId="0">
      <selection activeCell="A29" sqref="A29:A30"/>
    </sheetView>
  </sheetViews>
  <sheetFormatPr baseColWidth="10" defaultColWidth="11.25" defaultRowHeight="15" customHeight="1" x14ac:dyDescent="0.25"/>
  <cols>
    <col min="1" max="1" width="9.25" customWidth="1"/>
    <col min="2" max="2" width="9.875" customWidth="1"/>
    <col min="3" max="3" width="33" customWidth="1"/>
    <col min="4" max="4" width="9.625" customWidth="1"/>
    <col min="5" max="5" width="8.125" customWidth="1"/>
    <col min="6" max="6" width="5.125" customWidth="1"/>
    <col min="7" max="7" width="9.25" customWidth="1"/>
    <col min="8" max="8" width="13" customWidth="1"/>
    <col min="9" max="9" width="13.875" customWidth="1"/>
    <col min="10" max="10" width="10.875" customWidth="1"/>
    <col min="11" max="11" width="7.5" customWidth="1"/>
    <col min="12" max="12" width="29.5" customWidth="1"/>
    <col min="13" max="13" width="26.75" customWidth="1"/>
    <col min="14" max="25" width="8" customWidth="1"/>
  </cols>
  <sheetData>
    <row r="1" spans="1:25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x14ac:dyDescent="0.25">
      <c r="A3" s="60" t="s">
        <v>0</v>
      </c>
      <c r="B3" s="61"/>
      <c r="C3" s="2" t="s">
        <v>1</v>
      </c>
      <c r="D3" s="4"/>
      <c r="E3" s="27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60" t="s">
        <v>2</v>
      </c>
      <c r="B4" s="61"/>
      <c r="C4" s="6"/>
      <c r="D4" s="7"/>
      <c r="E4" s="7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62" t="s">
        <v>3</v>
      </c>
      <c r="B5" s="9" t="s">
        <v>4</v>
      </c>
      <c r="C5" s="6"/>
      <c r="D5" s="7"/>
      <c r="E5" s="7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63"/>
      <c r="B6" s="9" t="s">
        <v>5</v>
      </c>
      <c r="C6" s="11"/>
      <c r="D6" s="7"/>
      <c r="E6" s="7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64"/>
      <c r="B7" s="9" t="s">
        <v>6</v>
      </c>
      <c r="C7" s="13"/>
      <c r="D7" s="14"/>
      <c r="E7" s="15" t="s">
        <v>7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5">
      <c r="A8" s="62" t="s">
        <v>8</v>
      </c>
      <c r="B8" s="9" t="s">
        <v>9</v>
      </c>
      <c r="C8" s="16"/>
      <c r="D8" s="7"/>
      <c r="E8" s="18" t="s">
        <v>10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5">
      <c r="A9" s="63"/>
      <c r="B9" s="9" t="s">
        <v>11</v>
      </c>
      <c r="C9" s="6"/>
      <c r="D9" s="7"/>
      <c r="E9" s="18" t="s">
        <v>12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5">
      <c r="A10" s="63"/>
      <c r="B10" s="9" t="s">
        <v>13</v>
      </c>
      <c r="C10" s="6"/>
      <c r="D10" s="7"/>
      <c r="E10" s="19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64"/>
      <c r="B11" s="9" t="s">
        <v>15</v>
      </c>
      <c r="C11" s="6"/>
      <c r="D11" s="7"/>
      <c r="E11" s="18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20"/>
      <c r="B12" s="1"/>
      <c r="C12" s="21"/>
      <c r="D12" s="21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22" t="s">
        <v>17</v>
      </c>
      <c r="B13" s="23" t="s">
        <v>18</v>
      </c>
      <c r="C13" s="22" t="s">
        <v>19</v>
      </c>
      <c r="D13" s="22" t="s">
        <v>20</v>
      </c>
      <c r="E13" s="22" t="s">
        <v>21</v>
      </c>
      <c r="F13" s="22" t="s">
        <v>22</v>
      </c>
      <c r="G13" s="22" t="s">
        <v>253</v>
      </c>
      <c r="H13" s="22" t="s">
        <v>23</v>
      </c>
      <c r="I13" s="22" t="s">
        <v>26</v>
      </c>
      <c r="J13" s="22" t="s">
        <v>27</v>
      </c>
      <c r="K13" s="1"/>
      <c r="L13" s="24" t="s">
        <v>28</v>
      </c>
      <c r="M13" s="24" t="s">
        <v>29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42" customFormat="1" ht="15.75" customHeight="1" x14ac:dyDescent="0.25">
      <c r="A14" s="35" t="s">
        <v>30</v>
      </c>
      <c r="B14" s="38" t="s">
        <v>238</v>
      </c>
      <c r="C14" s="38" t="s">
        <v>32</v>
      </c>
      <c r="D14" s="39" t="s">
        <v>34</v>
      </c>
      <c r="E14" s="39">
        <v>2</v>
      </c>
      <c r="F14" s="29"/>
      <c r="G14" s="38"/>
      <c r="H14" s="36">
        <v>435</v>
      </c>
      <c r="I14" s="40">
        <f>ROUND(H14*1.55/100,2)</f>
        <v>6.74</v>
      </c>
      <c r="J14" s="41">
        <f t="shared" ref="J14:J15" si="0">F14*I14</f>
        <v>0</v>
      </c>
      <c r="K14" s="25"/>
      <c r="L14" s="26" t="s">
        <v>37</v>
      </c>
      <c r="M14" s="26" t="s">
        <v>40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42" customFormat="1" ht="15.75" customHeight="1" x14ac:dyDescent="0.25">
      <c r="A15" s="35" t="s">
        <v>30</v>
      </c>
      <c r="B15" s="38" t="s">
        <v>183</v>
      </c>
      <c r="C15" s="38" t="s">
        <v>45</v>
      </c>
      <c r="D15" s="39" t="s">
        <v>35</v>
      </c>
      <c r="E15" s="39" t="s">
        <v>46</v>
      </c>
      <c r="F15" s="29"/>
      <c r="G15" s="38"/>
      <c r="H15" s="36">
        <v>426</v>
      </c>
      <c r="I15" s="40">
        <f t="shared" ref="I15:I26" si="1">ROUND(H15*1.55/100,2)</f>
        <v>6.6</v>
      </c>
      <c r="J15" s="41">
        <f t="shared" si="0"/>
        <v>0</v>
      </c>
      <c r="K15" s="25"/>
      <c r="L15" s="26" t="s">
        <v>50</v>
      </c>
      <c r="M15" s="26" t="s">
        <v>51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42" customFormat="1" ht="15.75" customHeight="1" x14ac:dyDescent="0.25">
      <c r="A16" s="35"/>
      <c r="B16" s="38"/>
      <c r="C16" s="38"/>
      <c r="D16" s="39"/>
      <c r="E16" s="39"/>
      <c r="F16" s="39"/>
      <c r="G16" s="38"/>
      <c r="H16" s="36"/>
      <c r="I16" s="40"/>
      <c r="J16" s="41"/>
      <c r="K16" s="25"/>
      <c r="L16" s="26"/>
      <c r="M16" s="2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42" customFormat="1" ht="15.75" customHeight="1" x14ac:dyDescent="0.25">
      <c r="A17" s="35" t="s">
        <v>49</v>
      </c>
      <c r="B17" s="38" t="s">
        <v>241</v>
      </c>
      <c r="C17" s="38" t="s">
        <v>226</v>
      </c>
      <c r="D17" s="39" t="s">
        <v>34</v>
      </c>
      <c r="E17" s="39">
        <v>2</v>
      </c>
      <c r="F17" s="29"/>
      <c r="G17" s="38"/>
      <c r="H17" s="36">
        <v>320</v>
      </c>
      <c r="I17" s="40">
        <f t="shared" si="1"/>
        <v>4.96</v>
      </c>
      <c r="J17" s="41">
        <f t="shared" ref="J17:J18" si="2">F17*I17</f>
        <v>0</v>
      </c>
      <c r="K17" s="25"/>
      <c r="L17" s="26" t="s">
        <v>54</v>
      </c>
      <c r="M17" s="26" t="s">
        <v>40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42" customFormat="1" ht="15.75" customHeight="1" x14ac:dyDescent="0.25">
      <c r="A18" s="35" t="s">
        <v>49</v>
      </c>
      <c r="B18" s="38" t="s">
        <v>184</v>
      </c>
      <c r="C18" s="38" t="s">
        <v>185</v>
      </c>
      <c r="D18" s="39" t="s">
        <v>35</v>
      </c>
      <c r="E18" s="39" t="s">
        <v>46</v>
      </c>
      <c r="F18" s="29"/>
      <c r="G18" s="38"/>
      <c r="H18" s="36">
        <v>426</v>
      </c>
      <c r="I18" s="40">
        <f t="shared" si="1"/>
        <v>6.6</v>
      </c>
      <c r="J18" s="41">
        <f t="shared" si="2"/>
        <v>0</v>
      </c>
      <c r="K18" s="25"/>
      <c r="L18" s="26" t="s">
        <v>59</v>
      </c>
      <c r="M18" s="26" t="s">
        <v>51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42" customFormat="1" ht="15.75" customHeight="1" x14ac:dyDescent="0.25">
      <c r="A19" s="35"/>
      <c r="B19" s="38"/>
      <c r="C19" s="38"/>
      <c r="D19" s="39"/>
      <c r="E19" s="39"/>
      <c r="F19" s="39"/>
      <c r="G19" s="38" t="s">
        <v>254</v>
      </c>
      <c r="H19" s="36"/>
      <c r="I19" s="40"/>
      <c r="J19" s="41"/>
      <c r="K19" s="25"/>
      <c r="L19" s="26"/>
      <c r="M19" s="2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42" customFormat="1" ht="15.75" customHeight="1" x14ac:dyDescent="0.25">
      <c r="A20" s="35" t="s">
        <v>65</v>
      </c>
      <c r="B20" s="38"/>
      <c r="C20" s="38" t="s">
        <v>66</v>
      </c>
      <c r="D20" s="39" t="s">
        <v>67</v>
      </c>
      <c r="E20" s="39">
        <v>2</v>
      </c>
      <c r="F20" s="29"/>
      <c r="G20" s="38" t="s">
        <v>58</v>
      </c>
      <c r="H20" s="36">
        <v>324</v>
      </c>
      <c r="I20" s="40">
        <f t="shared" si="1"/>
        <v>5.0199999999999996</v>
      </c>
      <c r="J20" s="41">
        <f t="shared" ref="J20:J22" si="3">F20*I20</f>
        <v>0</v>
      </c>
      <c r="K20" s="25"/>
      <c r="L20" s="26" t="s">
        <v>71</v>
      </c>
      <c r="M20" s="26" t="s">
        <v>40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42" customFormat="1" ht="15.75" customHeight="1" x14ac:dyDescent="0.25">
      <c r="A21" s="35" t="s">
        <v>65</v>
      </c>
      <c r="B21" s="38"/>
      <c r="C21" s="38" t="s">
        <v>73</v>
      </c>
      <c r="D21" s="39" t="s">
        <v>74</v>
      </c>
      <c r="E21" s="39">
        <v>2</v>
      </c>
      <c r="F21" s="29"/>
      <c r="G21" s="38" t="s">
        <v>58</v>
      </c>
      <c r="H21" s="36">
        <v>324</v>
      </c>
      <c r="I21" s="40">
        <f t="shared" si="1"/>
        <v>5.0199999999999996</v>
      </c>
      <c r="J21" s="41">
        <f t="shared" si="3"/>
        <v>0</v>
      </c>
      <c r="K21" s="25"/>
      <c r="L21" s="26" t="s">
        <v>76</v>
      </c>
      <c r="M21" s="26" t="s">
        <v>40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42" customFormat="1" ht="15.75" customHeight="1" x14ac:dyDescent="0.25">
      <c r="A22" s="35" t="s">
        <v>65</v>
      </c>
      <c r="B22" s="38"/>
      <c r="C22" s="38" t="s">
        <v>77</v>
      </c>
      <c r="D22" s="39" t="s">
        <v>64</v>
      </c>
      <c r="E22" s="39" t="s">
        <v>46</v>
      </c>
      <c r="F22" s="29"/>
      <c r="G22" s="38" t="s">
        <v>58</v>
      </c>
      <c r="H22" s="36">
        <v>324</v>
      </c>
      <c r="I22" s="40">
        <f t="shared" si="1"/>
        <v>5.0199999999999996</v>
      </c>
      <c r="J22" s="41">
        <f t="shared" si="3"/>
        <v>0</v>
      </c>
      <c r="K22" s="25"/>
      <c r="L22" s="26" t="s">
        <v>78</v>
      </c>
      <c r="M22" s="26" t="s">
        <v>51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42" customFormat="1" ht="15.75" customHeight="1" x14ac:dyDescent="0.25">
      <c r="A23" s="58"/>
      <c r="B23" s="38"/>
      <c r="C23" s="38"/>
      <c r="D23" s="39"/>
      <c r="E23" s="39"/>
      <c r="F23" s="39"/>
      <c r="G23" s="38"/>
      <c r="H23" s="36"/>
      <c r="I23" s="40"/>
      <c r="J23" s="41"/>
      <c r="K23" s="25"/>
      <c r="L23" s="26"/>
      <c r="M23" s="2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42" customFormat="1" ht="15.75" customHeight="1" x14ac:dyDescent="0.25">
      <c r="A24" s="58" t="s">
        <v>62</v>
      </c>
      <c r="B24" s="38"/>
      <c r="C24" s="38" t="s">
        <v>82</v>
      </c>
      <c r="D24" s="39" t="s">
        <v>67</v>
      </c>
      <c r="E24" s="39">
        <v>2</v>
      </c>
      <c r="F24" s="29"/>
      <c r="G24" s="38" t="s">
        <v>49</v>
      </c>
      <c r="H24" s="36">
        <v>324</v>
      </c>
      <c r="I24" s="40">
        <f t="shared" si="1"/>
        <v>5.0199999999999996</v>
      </c>
      <c r="J24" s="41">
        <f t="shared" ref="J24:J26" si="4">F24*I24</f>
        <v>0</v>
      </c>
      <c r="K24" s="25"/>
      <c r="L24" s="26" t="s">
        <v>86</v>
      </c>
      <c r="M24" s="26" t="s">
        <v>40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42" customFormat="1" ht="15.75" customHeight="1" x14ac:dyDescent="0.25">
      <c r="A25" s="35" t="s">
        <v>62</v>
      </c>
      <c r="B25" s="38"/>
      <c r="C25" s="38" t="s">
        <v>87</v>
      </c>
      <c r="D25" s="39" t="s">
        <v>74</v>
      </c>
      <c r="E25" s="39">
        <v>2</v>
      </c>
      <c r="F25" s="29"/>
      <c r="G25" s="38" t="s">
        <v>49</v>
      </c>
      <c r="H25" s="36">
        <v>324</v>
      </c>
      <c r="I25" s="40">
        <f t="shared" si="1"/>
        <v>5.0199999999999996</v>
      </c>
      <c r="J25" s="41">
        <f t="shared" si="4"/>
        <v>0</v>
      </c>
      <c r="K25" s="25"/>
      <c r="L25" s="26" t="s">
        <v>89</v>
      </c>
      <c r="M25" s="26" t="s">
        <v>40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42" customFormat="1" ht="15.75" customHeight="1" x14ac:dyDescent="0.25">
      <c r="A26" s="35" t="s">
        <v>62</v>
      </c>
      <c r="B26" s="38"/>
      <c r="C26" s="38" t="s">
        <v>90</v>
      </c>
      <c r="D26" s="39" t="s">
        <v>64</v>
      </c>
      <c r="E26" s="39" t="s">
        <v>46</v>
      </c>
      <c r="F26" s="29"/>
      <c r="G26" s="38" t="s">
        <v>49</v>
      </c>
      <c r="H26" s="36">
        <v>324</v>
      </c>
      <c r="I26" s="40">
        <f t="shared" si="1"/>
        <v>5.0199999999999996</v>
      </c>
      <c r="J26" s="41">
        <f t="shared" si="4"/>
        <v>0</v>
      </c>
      <c r="K26" s="25"/>
      <c r="L26" s="26" t="s">
        <v>91</v>
      </c>
      <c r="M26" s="26" t="s">
        <v>51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42" customFormat="1" ht="15.75" customHeight="1" x14ac:dyDescent="0.25">
      <c r="A27" s="35"/>
      <c r="B27" s="38"/>
      <c r="C27" s="38"/>
      <c r="D27" s="39"/>
      <c r="E27" s="39"/>
      <c r="F27" s="39"/>
      <c r="G27" s="38"/>
      <c r="H27" s="36"/>
      <c r="I27" s="40"/>
      <c r="J27" s="41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42" customFormat="1" ht="15.75" customHeight="1" x14ac:dyDescent="0.25">
      <c r="A28" s="48"/>
      <c r="B28" s="48"/>
      <c r="C28" s="48"/>
      <c r="D28" s="48"/>
      <c r="E28" s="48"/>
      <c r="F28" s="49">
        <f>SUM(F14:F27)</f>
        <v>0</v>
      </c>
      <c r="G28" s="48"/>
      <c r="H28" s="48"/>
      <c r="I28" s="50"/>
      <c r="J28" s="50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42" customFormat="1" ht="15.75" customHeight="1" x14ac:dyDescent="0.25">
      <c r="A29" s="56" t="s">
        <v>249</v>
      </c>
      <c r="B29" s="48"/>
      <c r="C29" s="48"/>
      <c r="D29" s="48"/>
      <c r="E29" s="48"/>
      <c r="F29" s="48"/>
      <c r="G29" s="48"/>
      <c r="H29" s="48"/>
      <c r="I29" s="49" t="s">
        <v>80</v>
      </c>
      <c r="J29" s="5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42" customFormat="1" ht="16.5" customHeight="1" x14ac:dyDescent="0.25">
      <c r="A30" s="56" t="s">
        <v>252</v>
      </c>
      <c r="B30" s="48"/>
      <c r="C30" s="48"/>
      <c r="D30" s="48"/>
      <c r="E30" s="48"/>
      <c r="F30" s="48"/>
      <c r="G30" s="48"/>
      <c r="H30" s="48"/>
      <c r="I30" s="49"/>
      <c r="J30" s="5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42" customFormat="1" ht="16.5" customHeight="1" x14ac:dyDescent="0.25">
      <c r="A31" s="25"/>
      <c r="B31" s="25"/>
      <c r="C31" s="25"/>
      <c r="D31" s="25"/>
      <c r="E31" s="25"/>
      <c r="F31" s="25"/>
      <c r="G31" s="25"/>
      <c r="H31" s="25"/>
      <c r="I31" s="42" t="s">
        <v>85</v>
      </c>
      <c r="J31" s="52">
        <f>SUM(J14:J30)</f>
        <v>0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42" customFormat="1" ht="15.75" customHeight="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42" customFormat="1" ht="15.75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1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autoFilter ref="A13:J29" xr:uid="{00000000-0009-0000-0000-000002000000}"/>
  <mergeCells count="4">
    <mergeCell ref="A3:B3"/>
    <mergeCell ref="A4:B4"/>
    <mergeCell ref="A5:A7"/>
    <mergeCell ref="A8:A11"/>
  </mergeCells>
  <phoneticPr fontId="19"/>
  <pageMargins left="0.7" right="0.7" top="0.75" bottom="0.75" header="0" footer="0"/>
  <pageSetup scale="46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1"/>
  <sheetViews>
    <sheetView topLeftCell="A12" zoomScale="85" zoomScaleNormal="85" workbookViewId="0">
      <selection activeCell="A33" sqref="A33:A34"/>
    </sheetView>
  </sheetViews>
  <sheetFormatPr baseColWidth="10" defaultColWidth="11.25" defaultRowHeight="15" customHeight="1" x14ac:dyDescent="0.25"/>
  <cols>
    <col min="1" max="1" width="9.25" customWidth="1"/>
    <col min="2" max="2" width="8" customWidth="1"/>
    <col min="3" max="3" width="32.5" customWidth="1"/>
    <col min="4" max="4" width="9.625" customWidth="1"/>
    <col min="5" max="5" width="8.125" customWidth="1"/>
    <col min="6" max="6" width="5.125" customWidth="1"/>
    <col min="7" max="7" width="9.25" customWidth="1"/>
    <col min="8" max="8" width="13" customWidth="1"/>
    <col min="9" max="9" width="13.875" customWidth="1"/>
    <col min="10" max="10" width="10.875" customWidth="1"/>
    <col min="11" max="11" width="4.625" customWidth="1"/>
    <col min="12" max="12" width="32.75" customWidth="1"/>
    <col min="13" max="13" width="26.375" customWidth="1"/>
    <col min="14" max="25" width="8" customWidth="1"/>
  </cols>
  <sheetData>
    <row r="1" spans="1:25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x14ac:dyDescent="0.25">
      <c r="A3" s="60" t="s">
        <v>0</v>
      </c>
      <c r="B3" s="61"/>
      <c r="C3" s="3" t="s">
        <v>1</v>
      </c>
      <c r="D3" s="4"/>
      <c r="E3" s="27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60" t="s">
        <v>2</v>
      </c>
      <c r="B4" s="61"/>
      <c r="C4" s="12"/>
      <c r="D4" s="7"/>
      <c r="E4" s="7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62" t="s">
        <v>3</v>
      </c>
      <c r="B5" s="10" t="s">
        <v>4</v>
      </c>
      <c r="C5" s="12"/>
      <c r="D5" s="7"/>
      <c r="E5" s="7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63"/>
      <c r="B6" s="10" t="s">
        <v>5</v>
      </c>
      <c r="C6" s="12"/>
      <c r="D6" s="7"/>
      <c r="E6" s="7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64"/>
      <c r="B7" s="10" t="s">
        <v>6</v>
      </c>
      <c r="C7" s="28"/>
      <c r="D7" s="14"/>
      <c r="E7" s="15" t="s">
        <v>7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5">
      <c r="A8" s="62" t="s">
        <v>8</v>
      </c>
      <c r="B8" s="10" t="s">
        <v>9</v>
      </c>
      <c r="C8" s="28"/>
      <c r="D8" s="7"/>
      <c r="E8" s="18" t="s">
        <v>10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5">
      <c r="A9" s="63"/>
      <c r="B9" s="10" t="s">
        <v>11</v>
      </c>
      <c r="C9" s="12"/>
      <c r="D9" s="7"/>
      <c r="E9" s="18" t="s">
        <v>12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5">
      <c r="A10" s="63"/>
      <c r="B10" s="10" t="s">
        <v>13</v>
      </c>
      <c r="C10" s="12"/>
      <c r="D10" s="7"/>
      <c r="E10" s="19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64"/>
      <c r="B11" s="10" t="s">
        <v>15</v>
      </c>
      <c r="C11" s="12"/>
      <c r="D11" s="7"/>
      <c r="E11" s="18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20"/>
      <c r="B12" s="1"/>
      <c r="C12" s="21"/>
      <c r="D12" s="21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22" t="s">
        <v>17</v>
      </c>
      <c r="B13" s="23" t="s">
        <v>18</v>
      </c>
      <c r="C13" s="22" t="s">
        <v>19</v>
      </c>
      <c r="D13" s="22" t="s">
        <v>20</v>
      </c>
      <c r="E13" s="22" t="s">
        <v>21</v>
      </c>
      <c r="F13" s="22" t="s">
        <v>22</v>
      </c>
      <c r="G13" s="22" t="s">
        <v>253</v>
      </c>
      <c r="H13" s="22" t="s">
        <v>100</v>
      </c>
      <c r="I13" s="22" t="s">
        <v>26</v>
      </c>
      <c r="J13" s="22" t="s">
        <v>27</v>
      </c>
      <c r="K13" s="1"/>
      <c r="L13" s="24" t="s">
        <v>28</v>
      </c>
      <c r="M13" s="24" t="s">
        <v>29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42" customFormat="1" ht="15.75" customHeight="1" x14ac:dyDescent="0.25">
      <c r="A14" s="35" t="s">
        <v>30</v>
      </c>
      <c r="B14" s="38" t="s">
        <v>239</v>
      </c>
      <c r="C14" s="38" t="s">
        <v>101</v>
      </c>
      <c r="D14" s="39" t="s">
        <v>34</v>
      </c>
      <c r="E14" s="39">
        <v>3</v>
      </c>
      <c r="F14" s="39"/>
      <c r="G14" s="38"/>
      <c r="H14" s="36">
        <v>430</v>
      </c>
      <c r="I14" s="40">
        <f>ROUND(H14*1.55/100,2)</f>
        <v>6.67</v>
      </c>
      <c r="J14" s="41">
        <f t="shared" ref="J14:J15" si="0">F14*I14</f>
        <v>0</v>
      </c>
      <c r="K14" s="25"/>
      <c r="L14" s="26" t="s">
        <v>102</v>
      </c>
      <c r="M14" s="26" t="s">
        <v>103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42" customFormat="1" ht="15.75" customHeight="1" x14ac:dyDescent="0.25">
      <c r="A15" s="35" t="s">
        <v>30</v>
      </c>
      <c r="B15" s="38" t="s">
        <v>187</v>
      </c>
      <c r="C15" s="38" t="s">
        <v>188</v>
      </c>
      <c r="D15" s="39" t="s">
        <v>35</v>
      </c>
      <c r="E15" s="39" t="s">
        <v>104</v>
      </c>
      <c r="F15" s="39"/>
      <c r="G15" s="38"/>
      <c r="H15" s="36">
        <v>349</v>
      </c>
      <c r="I15" s="40">
        <f t="shared" ref="I15:I30" si="1">ROUND(H15*1.55/100,2)</f>
        <v>5.41</v>
      </c>
      <c r="J15" s="41">
        <f t="shared" si="0"/>
        <v>0</v>
      </c>
      <c r="K15" s="25"/>
      <c r="L15" s="26" t="s">
        <v>105</v>
      </c>
      <c r="M15" s="26" t="s">
        <v>106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42" customFormat="1" ht="15.75" customHeight="1" x14ac:dyDescent="0.25">
      <c r="A16" s="35"/>
      <c r="B16" s="38"/>
      <c r="C16" s="38"/>
      <c r="D16" s="39"/>
      <c r="E16" s="39"/>
      <c r="F16" s="39"/>
      <c r="G16" s="38"/>
      <c r="H16" s="36"/>
      <c r="I16" s="40"/>
      <c r="J16" s="41"/>
      <c r="K16" s="25"/>
      <c r="L16" s="26"/>
      <c r="M16" s="2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42" customFormat="1" ht="15.75" customHeight="1" x14ac:dyDescent="0.25">
      <c r="A17" s="35" t="s">
        <v>49</v>
      </c>
      <c r="B17" s="38" t="s">
        <v>242</v>
      </c>
      <c r="C17" s="38" t="s">
        <v>227</v>
      </c>
      <c r="D17" s="39" t="s">
        <v>34</v>
      </c>
      <c r="E17" s="39">
        <v>3</v>
      </c>
      <c r="F17" s="39"/>
      <c r="G17" s="38"/>
      <c r="H17" s="36">
        <v>373</v>
      </c>
      <c r="I17" s="40">
        <f t="shared" si="1"/>
        <v>5.78</v>
      </c>
      <c r="J17" s="41">
        <f t="shared" ref="J17:J18" si="2">F17*I17</f>
        <v>0</v>
      </c>
      <c r="K17" s="25"/>
      <c r="L17" s="26" t="s">
        <v>107</v>
      </c>
      <c r="M17" s="26" t="s">
        <v>103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42" customFormat="1" ht="15.75" customHeight="1" x14ac:dyDescent="0.25">
      <c r="A18" s="35" t="s">
        <v>49</v>
      </c>
      <c r="B18" s="38" t="s">
        <v>189</v>
      </c>
      <c r="C18" s="38" t="s">
        <v>190</v>
      </c>
      <c r="D18" s="39" t="s">
        <v>35</v>
      </c>
      <c r="E18" s="39" t="s">
        <v>104</v>
      </c>
      <c r="F18" s="39"/>
      <c r="G18" s="38"/>
      <c r="H18" s="36">
        <v>313</v>
      </c>
      <c r="I18" s="40">
        <f t="shared" si="1"/>
        <v>4.8499999999999996</v>
      </c>
      <c r="J18" s="41">
        <f t="shared" si="2"/>
        <v>0</v>
      </c>
      <c r="K18" s="25"/>
      <c r="L18" s="26" t="s">
        <v>108</v>
      </c>
      <c r="M18" s="26" t="s">
        <v>106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42" customFormat="1" ht="15.75" customHeight="1" x14ac:dyDescent="0.25">
      <c r="A19" s="35"/>
      <c r="B19" s="38"/>
      <c r="C19" s="38"/>
      <c r="D19" s="39"/>
      <c r="E19" s="39"/>
      <c r="F19" s="39"/>
      <c r="G19" s="38" t="s">
        <v>254</v>
      </c>
      <c r="H19" s="36"/>
      <c r="I19" s="40"/>
      <c r="J19" s="41"/>
      <c r="K19" s="25"/>
      <c r="L19" s="26"/>
      <c r="M19" s="2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42" customFormat="1" ht="15.75" customHeight="1" x14ac:dyDescent="0.25">
      <c r="A20" s="35" t="s">
        <v>49</v>
      </c>
      <c r="B20" s="38" t="s">
        <v>218</v>
      </c>
      <c r="C20" s="38" t="s">
        <v>219</v>
      </c>
      <c r="D20" s="39" t="s">
        <v>57</v>
      </c>
      <c r="E20" s="39">
        <v>3</v>
      </c>
      <c r="F20" s="39"/>
      <c r="G20" s="38"/>
      <c r="H20" s="36">
        <v>715</v>
      </c>
      <c r="I20" s="40">
        <f t="shared" si="1"/>
        <v>11.08</v>
      </c>
      <c r="J20" s="41">
        <f t="shared" ref="J20:J22" si="3">F20*I20</f>
        <v>0</v>
      </c>
      <c r="K20" s="25"/>
      <c r="L20" s="26" t="s">
        <v>109</v>
      </c>
      <c r="M20" s="26" t="s">
        <v>110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42" customFormat="1" ht="15.75" customHeight="1" x14ac:dyDescent="0.25">
      <c r="A21" s="35" t="s">
        <v>136</v>
      </c>
      <c r="B21" s="38" t="s">
        <v>195</v>
      </c>
      <c r="C21" s="38" t="s">
        <v>196</v>
      </c>
      <c r="D21" s="39" t="s">
        <v>57</v>
      </c>
      <c r="E21" s="39" t="s">
        <v>197</v>
      </c>
      <c r="F21" s="39"/>
      <c r="G21" s="38"/>
      <c r="H21" s="36">
        <v>485</v>
      </c>
      <c r="I21" s="40">
        <f t="shared" si="1"/>
        <v>7.52</v>
      </c>
      <c r="J21" s="41">
        <f t="shared" si="3"/>
        <v>0</v>
      </c>
      <c r="K21" s="25"/>
      <c r="L21" s="26" t="s">
        <v>109</v>
      </c>
      <c r="M21" s="26" t="s">
        <v>110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42" customFormat="1" ht="15.75" customHeight="1" x14ac:dyDescent="0.25">
      <c r="A22" s="35" t="s">
        <v>111</v>
      </c>
      <c r="B22" s="38" t="s">
        <v>215</v>
      </c>
      <c r="C22" s="38" t="s">
        <v>216</v>
      </c>
      <c r="D22" s="39" t="s">
        <v>57</v>
      </c>
      <c r="E22" s="39" t="s">
        <v>217</v>
      </c>
      <c r="F22" s="39"/>
      <c r="G22" s="38"/>
      <c r="H22" s="36">
        <v>657</v>
      </c>
      <c r="I22" s="40">
        <f t="shared" si="1"/>
        <v>10.18</v>
      </c>
      <c r="J22" s="41">
        <f t="shared" si="3"/>
        <v>0</v>
      </c>
      <c r="K22" s="25"/>
      <c r="L22" s="26" t="s">
        <v>112</v>
      </c>
      <c r="M22" s="26" t="s">
        <v>110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42" customFormat="1" ht="15.75" customHeight="1" x14ac:dyDescent="0.25">
      <c r="A23" s="58"/>
      <c r="B23" s="38"/>
      <c r="C23" s="38"/>
      <c r="D23" s="39"/>
      <c r="E23" s="39"/>
      <c r="F23" s="39"/>
      <c r="G23" s="38"/>
      <c r="H23" s="36"/>
      <c r="I23" s="40"/>
      <c r="J23" s="41"/>
      <c r="K23" s="25"/>
      <c r="L23" s="26"/>
      <c r="M23" s="26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42" customFormat="1" ht="15.75" customHeight="1" x14ac:dyDescent="0.25">
      <c r="A24" s="58" t="s">
        <v>65</v>
      </c>
      <c r="B24" s="38"/>
      <c r="C24" s="38" t="s">
        <v>113</v>
      </c>
      <c r="D24" s="39" t="s">
        <v>67</v>
      </c>
      <c r="E24" s="39">
        <v>3</v>
      </c>
      <c r="F24" s="39"/>
      <c r="G24" s="38" t="s">
        <v>58</v>
      </c>
      <c r="H24" s="36">
        <v>324</v>
      </c>
      <c r="I24" s="40">
        <f t="shared" si="1"/>
        <v>5.0199999999999996</v>
      </c>
      <c r="J24" s="41">
        <f t="shared" ref="J24:J26" si="4">F24*I24</f>
        <v>0</v>
      </c>
      <c r="K24" s="25"/>
      <c r="L24" s="26" t="s">
        <v>114</v>
      </c>
      <c r="M24" s="26" t="s">
        <v>103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42" customFormat="1" ht="15.75" customHeight="1" x14ac:dyDescent="0.25">
      <c r="A25" s="35" t="s">
        <v>65</v>
      </c>
      <c r="B25" s="38"/>
      <c r="C25" s="38" t="s">
        <v>115</v>
      </c>
      <c r="D25" s="39" t="s">
        <v>74</v>
      </c>
      <c r="E25" s="39">
        <v>3</v>
      </c>
      <c r="F25" s="39"/>
      <c r="G25" s="38" t="s">
        <v>58</v>
      </c>
      <c r="H25" s="36">
        <v>324</v>
      </c>
      <c r="I25" s="40">
        <f t="shared" si="1"/>
        <v>5.0199999999999996</v>
      </c>
      <c r="J25" s="41">
        <f t="shared" si="4"/>
        <v>0</v>
      </c>
      <c r="K25" s="25"/>
      <c r="L25" s="26" t="s">
        <v>116</v>
      </c>
      <c r="M25" s="26" t="s">
        <v>103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42" customFormat="1" ht="15.75" customHeight="1" x14ac:dyDescent="0.25">
      <c r="A26" s="35" t="s">
        <v>65</v>
      </c>
      <c r="B26" s="38"/>
      <c r="C26" s="38" t="s">
        <v>117</v>
      </c>
      <c r="D26" s="39" t="s">
        <v>64</v>
      </c>
      <c r="E26" s="39" t="s">
        <v>104</v>
      </c>
      <c r="F26" s="39"/>
      <c r="G26" s="38" t="s">
        <v>58</v>
      </c>
      <c r="H26" s="36">
        <v>324</v>
      </c>
      <c r="I26" s="40">
        <f t="shared" si="1"/>
        <v>5.0199999999999996</v>
      </c>
      <c r="J26" s="41">
        <f t="shared" si="4"/>
        <v>0</v>
      </c>
      <c r="K26" s="25"/>
      <c r="L26" s="26" t="s">
        <v>118</v>
      </c>
      <c r="M26" s="26" t="s">
        <v>106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42" customFormat="1" ht="15.75" customHeight="1" x14ac:dyDescent="0.25">
      <c r="A27" s="35"/>
      <c r="B27" s="38"/>
      <c r="C27" s="38"/>
      <c r="D27" s="39"/>
      <c r="E27" s="39"/>
      <c r="F27" s="39"/>
      <c r="G27" s="38"/>
      <c r="H27" s="36"/>
      <c r="I27" s="40"/>
      <c r="J27" s="41"/>
      <c r="K27" s="25"/>
      <c r="L27" s="26"/>
      <c r="M27" s="2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42" customFormat="1" ht="15.75" customHeight="1" x14ac:dyDescent="0.25">
      <c r="A28" s="35" t="s">
        <v>62</v>
      </c>
      <c r="B28" s="38"/>
      <c r="C28" s="38" t="s">
        <v>119</v>
      </c>
      <c r="D28" s="39" t="s">
        <v>67</v>
      </c>
      <c r="E28" s="39">
        <v>3</v>
      </c>
      <c r="F28" s="39"/>
      <c r="G28" s="38" t="s">
        <v>49</v>
      </c>
      <c r="H28" s="36">
        <v>324</v>
      </c>
      <c r="I28" s="40">
        <f t="shared" si="1"/>
        <v>5.0199999999999996</v>
      </c>
      <c r="J28" s="41">
        <f t="shared" ref="J28:J30" si="5">F28*I28</f>
        <v>0</v>
      </c>
      <c r="K28" s="25"/>
      <c r="L28" s="26" t="s">
        <v>120</v>
      </c>
      <c r="M28" s="26" t="s">
        <v>103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42" customFormat="1" ht="15.75" customHeight="1" x14ac:dyDescent="0.25">
      <c r="A29" s="35" t="s">
        <v>62</v>
      </c>
      <c r="B29" s="38"/>
      <c r="C29" s="38" t="s">
        <v>121</v>
      </c>
      <c r="D29" s="39" t="s">
        <v>74</v>
      </c>
      <c r="E29" s="39">
        <v>3</v>
      </c>
      <c r="F29" s="39"/>
      <c r="G29" s="38" t="s">
        <v>49</v>
      </c>
      <c r="H29" s="36">
        <v>324</v>
      </c>
      <c r="I29" s="40">
        <f t="shared" si="1"/>
        <v>5.0199999999999996</v>
      </c>
      <c r="J29" s="41">
        <f t="shared" si="5"/>
        <v>0</v>
      </c>
      <c r="K29" s="25"/>
      <c r="L29" s="26" t="s">
        <v>122</v>
      </c>
      <c r="M29" s="26" t="s">
        <v>103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42" customFormat="1" ht="15.75" customHeight="1" x14ac:dyDescent="0.25">
      <c r="A30" s="35" t="s">
        <v>62</v>
      </c>
      <c r="B30" s="38"/>
      <c r="C30" s="38" t="s">
        <v>123</v>
      </c>
      <c r="D30" s="39" t="s">
        <v>64</v>
      </c>
      <c r="E30" s="39" t="s">
        <v>104</v>
      </c>
      <c r="F30" s="39"/>
      <c r="G30" s="38" t="s">
        <v>49</v>
      </c>
      <c r="H30" s="36">
        <v>324</v>
      </c>
      <c r="I30" s="40">
        <f t="shared" si="1"/>
        <v>5.0199999999999996</v>
      </c>
      <c r="J30" s="41">
        <f t="shared" si="5"/>
        <v>0</v>
      </c>
      <c r="K30" s="25"/>
      <c r="L30" s="26" t="s">
        <v>124</v>
      </c>
      <c r="M30" s="26" t="s">
        <v>106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42" customFormat="1" ht="15.75" customHeight="1" x14ac:dyDescent="0.25">
      <c r="A31" s="35"/>
      <c r="B31" s="38"/>
      <c r="C31" s="38"/>
      <c r="D31" s="39"/>
      <c r="E31" s="39"/>
      <c r="F31" s="39"/>
      <c r="G31" s="38"/>
      <c r="H31" s="36"/>
      <c r="I31" s="40"/>
      <c r="J31" s="4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42" customFormat="1" ht="15.75" customHeight="1" x14ac:dyDescent="0.25">
      <c r="A32" s="48"/>
      <c r="B32" s="48"/>
      <c r="C32" s="48"/>
      <c r="D32" s="48"/>
      <c r="E32" s="48"/>
      <c r="F32" s="49">
        <f>SUM(F14:F31)</f>
        <v>0</v>
      </c>
      <c r="G32" s="48"/>
      <c r="H32" s="48"/>
      <c r="I32" s="50"/>
      <c r="J32" s="50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42" customFormat="1" ht="15.75" customHeight="1" x14ac:dyDescent="0.25">
      <c r="A33" s="56" t="s">
        <v>248</v>
      </c>
      <c r="B33" s="48"/>
      <c r="C33" s="48"/>
      <c r="D33" s="48"/>
      <c r="E33" s="48"/>
      <c r="F33" s="48"/>
      <c r="G33" s="48"/>
      <c r="H33" s="48"/>
      <c r="I33" s="49" t="s">
        <v>80</v>
      </c>
      <c r="J33" s="51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6.5" customHeight="1" x14ac:dyDescent="0.25">
      <c r="A34" s="56" t="s">
        <v>252</v>
      </c>
      <c r="B34" s="30"/>
      <c r="C34" s="30"/>
      <c r="D34" s="30"/>
      <c r="E34" s="30"/>
      <c r="F34" s="30"/>
      <c r="G34" s="30"/>
      <c r="H34" s="30"/>
      <c r="I34" s="31"/>
      <c r="J34" s="3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25">
      <c r="A35" s="57"/>
      <c r="B35" s="30"/>
      <c r="C35" s="30"/>
      <c r="D35" s="30"/>
      <c r="E35" s="30"/>
      <c r="F35" s="30"/>
      <c r="G35" s="30"/>
      <c r="H35" s="30"/>
      <c r="I35" s="31" t="s">
        <v>85</v>
      </c>
      <c r="J35" s="34">
        <f>SUM(J14:J34)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1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autoFilter ref="A13:J33" xr:uid="{00000000-0009-0000-0000-000003000000}"/>
  <mergeCells count="4">
    <mergeCell ref="A3:B3"/>
    <mergeCell ref="A4:B4"/>
    <mergeCell ref="A5:A7"/>
    <mergeCell ref="A8:A11"/>
  </mergeCells>
  <phoneticPr fontId="19"/>
  <pageMargins left="0.7" right="0.7" top="0.75" bottom="0.75" header="0" footer="0"/>
  <pageSetup scale="47"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1000"/>
  <sheetViews>
    <sheetView topLeftCell="A14" zoomScale="85" zoomScaleNormal="85" workbookViewId="0">
      <selection activeCell="A34" sqref="A34"/>
    </sheetView>
  </sheetViews>
  <sheetFormatPr baseColWidth="10" defaultColWidth="11.25" defaultRowHeight="15" customHeight="1" x14ac:dyDescent="0.25"/>
  <cols>
    <col min="1" max="1" width="9.25" customWidth="1"/>
    <col min="2" max="2" width="9.75" customWidth="1"/>
    <col min="3" max="3" width="36.25" customWidth="1"/>
    <col min="4" max="4" width="9.625" customWidth="1"/>
    <col min="5" max="5" width="8.125" customWidth="1"/>
    <col min="6" max="6" width="5.125" customWidth="1"/>
    <col min="7" max="7" width="9.25" customWidth="1"/>
    <col min="8" max="8" width="13" customWidth="1"/>
    <col min="9" max="9" width="13.875" customWidth="1"/>
    <col min="10" max="10" width="10.875" customWidth="1"/>
    <col min="11" max="11" width="13" customWidth="1"/>
    <col min="12" max="12" width="32.5" customWidth="1"/>
    <col min="13" max="13" width="29.125" customWidth="1"/>
    <col min="14" max="25" width="8" customWidth="1"/>
  </cols>
  <sheetData>
    <row r="1" spans="1:25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x14ac:dyDescent="0.25">
      <c r="A3" s="60" t="s">
        <v>0</v>
      </c>
      <c r="B3" s="61"/>
      <c r="C3" s="3" t="s">
        <v>1</v>
      </c>
      <c r="D3" s="4"/>
      <c r="E3" s="27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60" t="s">
        <v>2</v>
      </c>
      <c r="B4" s="61"/>
      <c r="C4" s="12"/>
      <c r="D4" s="7"/>
      <c r="E4" s="7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62" t="s">
        <v>3</v>
      </c>
      <c r="B5" s="10" t="s">
        <v>4</v>
      </c>
      <c r="C5" s="12"/>
      <c r="D5" s="7"/>
      <c r="E5" s="7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63"/>
      <c r="B6" s="10" t="s">
        <v>5</v>
      </c>
      <c r="C6" s="12"/>
      <c r="D6" s="7"/>
      <c r="E6" s="7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64"/>
      <c r="B7" s="10" t="s">
        <v>6</v>
      </c>
      <c r="C7" s="28"/>
      <c r="D7" s="14"/>
      <c r="E7" s="15" t="s">
        <v>7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5">
      <c r="A8" s="62" t="s">
        <v>8</v>
      </c>
      <c r="B8" s="10" t="s">
        <v>9</v>
      </c>
      <c r="C8" s="28"/>
      <c r="D8" s="7"/>
      <c r="E8" s="18" t="s">
        <v>10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5">
      <c r="A9" s="63"/>
      <c r="B9" s="10" t="s">
        <v>11</v>
      </c>
      <c r="C9" s="12"/>
      <c r="D9" s="7"/>
      <c r="E9" s="18" t="s">
        <v>12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5">
      <c r="A10" s="63"/>
      <c r="B10" s="10" t="s">
        <v>13</v>
      </c>
      <c r="C10" s="12"/>
      <c r="D10" s="7"/>
      <c r="E10" s="19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64"/>
      <c r="B11" s="10" t="s">
        <v>15</v>
      </c>
      <c r="C11" s="12"/>
      <c r="D11" s="7"/>
      <c r="E11" s="18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20"/>
      <c r="B12" s="1"/>
      <c r="C12" s="21"/>
      <c r="D12" s="21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22" t="s">
        <v>17</v>
      </c>
      <c r="B13" s="23" t="s">
        <v>18</v>
      </c>
      <c r="C13" s="22" t="s">
        <v>19</v>
      </c>
      <c r="D13" s="22" t="s">
        <v>20</v>
      </c>
      <c r="E13" s="22" t="s">
        <v>21</v>
      </c>
      <c r="F13" s="22" t="s">
        <v>22</v>
      </c>
      <c r="G13" s="22" t="s">
        <v>253</v>
      </c>
      <c r="H13" s="22" t="s">
        <v>125</v>
      </c>
      <c r="I13" s="22" t="s">
        <v>26</v>
      </c>
      <c r="J13" s="22" t="s">
        <v>27</v>
      </c>
      <c r="K13" s="1"/>
      <c r="L13" s="24" t="s">
        <v>28</v>
      </c>
      <c r="M13" s="24" t="s">
        <v>29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42" customFormat="1" ht="15.75" customHeight="1" x14ac:dyDescent="0.25">
      <c r="A14" s="35" t="s">
        <v>30</v>
      </c>
      <c r="B14" s="38" t="s">
        <v>240</v>
      </c>
      <c r="C14" s="38" t="s">
        <v>126</v>
      </c>
      <c r="D14" s="39" t="s">
        <v>34</v>
      </c>
      <c r="E14" s="39">
        <v>4</v>
      </c>
      <c r="F14" s="39"/>
      <c r="G14" s="38"/>
      <c r="H14" s="36">
        <v>335</v>
      </c>
      <c r="I14" s="40">
        <f>ROUND(H14*1.55/100,2)</f>
        <v>5.19</v>
      </c>
      <c r="J14" s="41">
        <f t="shared" ref="J14:J15" si="0">F14*I14</f>
        <v>0</v>
      </c>
      <c r="K14" s="25"/>
      <c r="L14" s="26" t="s">
        <v>127</v>
      </c>
      <c r="M14" s="26" t="s">
        <v>128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42" customFormat="1" ht="15.75" customHeight="1" x14ac:dyDescent="0.25">
      <c r="A15" s="35" t="s">
        <v>30</v>
      </c>
      <c r="B15" s="45" t="s">
        <v>191</v>
      </c>
      <c r="C15" s="38" t="s">
        <v>129</v>
      </c>
      <c r="D15" s="39" t="s">
        <v>57</v>
      </c>
      <c r="E15" s="39" t="s">
        <v>130</v>
      </c>
      <c r="F15" s="39"/>
      <c r="G15" s="38"/>
      <c r="H15" s="36">
        <v>684</v>
      </c>
      <c r="I15" s="40">
        <f t="shared" ref="I15:I31" si="1">ROUND(H15*1.55/100,2)</f>
        <v>10.6</v>
      </c>
      <c r="J15" s="41">
        <f t="shared" si="0"/>
        <v>0</v>
      </c>
      <c r="K15" s="25"/>
      <c r="L15" s="26" t="s">
        <v>131</v>
      </c>
      <c r="M15" s="26" t="s">
        <v>132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s="42" customFormat="1" ht="15.75" customHeight="1" x14ac:dyDescent="0.25">
      <c r="A16" s="35"/>
      <c r="B16" s="38"/>
      <c r="C16" s="38"/>
      <c r="D16" s="39"/>
      <c r="E16" s="39"/>
      <c r="F16" s="39"/>
      <c r="G16" s="38"/>
      <c r="H16" s="36"/>
      <c r="I16" s="40"/>
      <c r="J16" s="41"/>
      <c r="K16" s="25"/>
      <c r="L16" s="26"/>
      <c r="M16" s="26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42" customFormat="1" ht="15.75" customHeight="1" x14ac:dyDescent="0.25">
      <c r="A17" s="35" t="s">
        <v>49</v>
      </c>
      <c r="B17" s="38" t="s">
        <v>243</v>
      </c>
      <c r="C17" s="38" t="s">
        <v>228</v>
      </c>
      <c r="D17" s="39" t="s">
        <v>34</v>
      </c>
      <c r="E17" s="39">
        <v>4</v>
      </c>
      <c r="F17" s="39"/>
      <c r="G17" s="38"/>
      <c r="H17" s="36">
        <v>320</v>
      </c>
      <c r="I17" s="40">
        <f t="shared" si="1"/>
        <v>4.96</v>
      </c>
      <c r="J17" s="41">
        <f t="shared" ref="J17:J18" si="2">F17*I17</f>
        <v>0</v>
      </c>
      <c r="K17" s="25"/>
      <c r="L17" s="26" t="s">
        <v>108</v>
      </c>
      <c r="M17" s="26" t="s">
        <v>128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s="42" customFormat="1" ht="15.75" customHeight="1" x14ac:dyDescent="0.25">
      <c r="A18" s="35" t="s">
        <v>49</v>
      </c>
      <c r="B18" s="46" t="s">
        <v>192</v>
      </c>
      <c r="C18" s="47" t="s">
        <v>193</v>
      </c>
      <c r="D18" s="39" t="s">
        <v>35</v>
      </c>
      <c r="E18" s="39" t="s">
        <v>130</v>
      </c>
      <c r="F18" s="39"/>
      <c r="G18" s="38"/>
      <c r="H18" s="36">
        <v>347</v>
      </c>
      <c r="I18" s="40">
        <f t="shared" si="1"/>
        <v>5.38</v>
      </c>
      <c r="J18" s="41">
        <f t="shared" si="2"/>
        <v>0</v>
      </c>
      <c r="K18" s="25"/>
      <c r="L18" s="26" t="s">
        <v>133</v>
      </c>
      <c r="M18" s="26" t="s">
        <v>132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42" customFormat="1" ht="15.75" customHeight="1" x14ac:dyDescent="0.25">
      <c r="A19" s="35"/>
      <c r="B19" s="38"/>
      <c r="C19" s="38"/>
      <c r="D19" s="39"/>
      <c r="E19" s="39"/>
      <c r="F19" s="39"/>
      <c r="G19" s="38" t="s">
        <v>254</v>
      </c>
      <c r="H19" s="36"/>
      <c r="I19" s="40"/>
      <c r="J19" s="41"/>
      <c r="K19" s="25"/>
      <c r="L19" s="26"/>
      <c r="M19" s="26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s="42" customFormat="1" ht="15.75" customHeight="1" x14ac:dyDescent="0.25">
      <c r="A20" s="35" t="s">
        <v>176</v>
      </c>
      <c r="B20" s="46" t="s">
        <v>220</v>
      </c>
      <c r="C20" s="47" t="s">
        <v>221</v>
      </c>
      <c r="D20" s="39" t="s">
        <v>57</v>
      </c>
      <c r="E20" s="39" t="s">
        <v>200</v>
      </c>
      <c r="F20" s="39"/>
      <c r="G20" s="38"/>
      <c r="H20" s="36">
        <v>715</v>
      </c>
      <c r="I20" s="40">
        <f t="shared" si="1"/>
        <v>11.08</v>
      </c>
      <c r="J20" s="41">
        <f t="shared" ref="J20:J23" si="3">F20*I20</f>
        <v>0</v>
      </c>
      <c r="K20" s="25"/>
      <c r="L20" s="26" t="s">
        <v>134</v>
      </c>
      <c r="M20" s="26" t="s">
        <v>128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s="42" customFormat="1" ht="15.75" customHeight="1" x14ac:dyDescent="0.25">
      <c r="A21" s="35" t="s">
        <v>176</v>
      </c>
      <c r="B21" s="38" t="s">
        <v>245</v>
      </c>
      <c r="C21" s="38" t="s">
        <v>194</v>
      </c>
      <c r="D21" s="39" t="s">
        <v>35</v>
      </c>
      <c r="E21" s="39" t="s">
        <v>222</v>
      </c>
      <c r="F21" s="39"/>
      <c r="G21" s="38"/>
      <c r="H21" s="36">
        <v>323</v>
      </c>
      <c r="I21" s="40">
        <f t="shared" si="1"/>
        <v>5.01</v>
      </c>
      <c r="J21" s="41">
        <f t="shared" si="3"/>
        <v>0</v>
      </c>
      <c r="K21" s="25"/>
      <c r="L21" s="26" t="s">
        <v>135</v>
      </c>
      <c r="M21" s="26" t="s">
        <v>132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42" customFormat="1" ht="15.75" customHeight="1" x14ac:dyDescent="0.25">
      <c r="A22" s="35" t="s">
        <v>136</v>
      </c>
      <c r="B22" s="38" t="s">
        <v>195</v>
      </c>
      <c r="C22" s="38" t="s">
        <v>196</v>
      </c>
      <c r="D22" s="39" t="s">
        <v>57</v>
      </c>
      <c r="E22" s="39" t="s">
        <v>197</v>
      </c>
      <c r="F22" s="39"/>
      <c r="G22" s="38"/>
      <c r="H22" s="36">
        <v>485</v>
      </c>
      <c r="I22" s="40">
        <f t="shared" si="1"/>
        <v>7.52</v>
      </c>
      <c r="J22" s="41">
        <f t="shared" si="3"/>
        <v>0</v>
      </c>
      <c r="K22" s="25"/>
      <c r="L22" s="26" t="s">
        <v>137</v>
      </c>
      <c r="M22" s="26" t="s">
        <v>138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42" customFormat="1" ht="15.75" customHeight="1" x14ac:dyDescent="0.25">
      <c r="A23" s="58" t="s">
        <v>111</v>
      </c>
      <c r="B23" s="38" t="s">
        <v>198</v>
      </c>
      <c r="C23" s="38" t="s">
        <v>199</v>
      </c>
      <c r="D23" s="39" t="s">
        <v>57</v>
      </c>
      <c r="E23" s="39" t="s">
        <v>200</v>
      </c>
      <c r="F23" s="39"/>
      <c r="G23" s="38"/>
      <c r="H23" s="36">
        <v>907</v>
      </c>
      <c r="I23" s="40">
        <f t="shared" si="1"/>
        <v>14.06</v>
      </c>
      <c r="J23" s="41">
        <f t="shared" si="3"/>
        <v>0</v>
      </c>
      <c r="K23" s="25"/>
      <c r="L23" s="26" t="s">
        <v>139</v>
      </c>
      <c r="M23" s="26" t="s">
        <v>140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42" customFormat="1" ht="15.75" customHeight="1" x14ac:dyDescent="0.25">
      <c r="A24" s="58"/>
      <c r="B24" s="38"/>
      <c r="C24" s="38"/>
      <c r="D24" s="39"/>
      <c r="E24" s="39"/>
      <c r="F24" s="39"/>
      <c r="G24" s="38"/>
      <c r="H24" s="36"/>
      <c r="I24" s="40"/>
      <c r="J24" s="41"/>
      <c r="K24" s="25"/>
      <c r="L24" s="26"/>
      <c r="M24" s="26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42" customFormat="1" ht="15.75" customHeight="1" x14ac:dyDescent="0.25">
      <c r="A25" s="35" t="s">
        <v>65</v>
      </c>
      <c r="B25" s="38"/>
      <c r="C25" s="38" t="s">
        <v>141</v>
      </c>
      <c r="D25" s="39" t="s">
        <v>67</v>
      </c>
      <c r="E25" s="39">
        <v>4</v>
      </c>
      <c r="F25" s="39"/>
      <c r="G25" s="38" t="s">
        <v>58</v>
      </c>
      <c r="H25" s="36">
        <v>324</v>
      </c>
      <c r="I25" s="40">
        <f t="shared" si="1"/>
        <v>5.0199999999999996</v>
      </c>
      <c r="J25" s="41">
        <f t="shared" ref="J25:J27" si="4">F25*I25</f>
        <v>0</v>
      </c>
      <c r="K25" s="25"/>
      <c r="L25" s="26" t="s">
        <v>142</v>
      </c>
      <c r="M25" s="26" t="s">
        <v>128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42" customFormat="1" ht="15.75" customHeight="1" x14ac:dyDescent="0.25">
      <c r="A26" s="35" t="s">
        <v>65</v>
      </c>
      <c r="B26" s="38"/>
      <c r="C26" s="38" t="s">
        <v>143</v>
      </c>
      <c r="D26" s="39" t="s">
        <v>74</v>
      </c>
      <c r="E26" s="39">
        <v>4</v>
      </c>
      <c r="F26" s="39"/>
      <c r="G26" s="38" t="s">
        <v>58</v>
      </c>
      <c r="H26" s="36">
        <v>324</v>
      </c>
      <c r="I26" s="40">
        <f t="shared" si="1"/>
        <v>5.0199999999999996</v>
      </c>
      <c r="J26" s="41">
        <f t="shared" si="4"/>
        <v>0</v>
      </c>
      <c r="K26" s="25"/>
      <c r="L26" s="26" t="s">
        <v>144</v>
      </c>
      <c r="M26" s="26" t="s">
        <v>128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42" customFormat="1" ht="15.75" customHeight="1" x14ac:dyDescent="0.25">
      <c r="A27" s="35" t="s">
        <v>65</v>
      </c>
      <c r="B27" s="38"/>
      <c r="C27" s="38" t="s">
        <v>145</v>
      </c>
      <c r="D27" s="39" t="s">
        <v>64</v>
      </c>
      <c r="E27" s="39" t="s">
        <v>130</v>
      </c>
      <c r="F27" s="39"/>
      <c r="G27" s="38" t="s">
        <v>58</v>
      </c>
      <c r="H27" s="36">
        <v>324</v>
      </c>
      <c r="I27" s="40">
        <f t="shared" si="1"/>
        <v>5.0199999999999996</v>
      </c>
      <c r="J27" s="41">
        <f t="shared" si="4"/>
        <v>0</v>
      </c>
      <c r="K27" s="25"/>
      <c r="L27" s="26" t="s">
        <v>146</v>
      </c>
      <c r="M27" s="26" t="s">
        <v>132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42" customFormat="1" ht="15.75" customHeight="1" x14ac:dyDescent="0.25">
      <c r="A28" s="35"/>
      <c r="B28" s="38"/>
      <c r="C28" s="38"/>
      <c r="D28" s="39"/>
      <c r="E28" s="39"/>
      <c r="F28" s="39"/>
      <c r="G28" s="38"/>
      <c r="H28" s="36"/>
      <c r="I28" s="40"/>
      <c r="J28" s="41"/>
      <c r="K28" s="25"/>
      <c r="L28" s="26"/>
      <c r="M28" s="26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42" customFormat="1" ht="15.75" customHeight="1" x14ac:dyDescent="0.25">
      <c r="A29" s="35" t="s">
        <v>62</v>
      </c>
      <c r="B29" s="38"/>
      <c r="C29" s="38" t="s">
        <v>147</v>
      </c>
      <c r="D29" s="39" t="s">
        <v>67</v>
      </c>
      <c r="E29" s="39">
        <v>4</v>
      </c>
      <c r="F29" s="39"/>
      <c r="G29" s="38" t="s">
        <v>49</v>
      </c>
      <c r="H29" s="36">
        <v>324</v>
      </c>
      <c r="I29" s="40">
        <f t="shared" si="1"/>
        <v>5.0199999999999996</v>
      </c>
      <c r="J29" s="41">
        <f t="shared" ref="J29:J31" si="5">F29*I29</f>
        <v>0</v>
      </c>
      <c r="K29" s="25"/>
      <c r="L29" s="26" t="s">
        <v>148</v>
      </c>
      <c r="M29" s="26" t="s">
        <v>128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42" customFormat="1" ht="15.75" customHeight="1" x14ac:dyDescent="0.25">
      <c r="A30" s="35" t="s">
        <v>62</v>
      </c>
      <c r="B30" s="38"/>
      <c r="C30" s="38" t="s">
        <v>149</v>
      </c>
      <c r="D30" s="39" t="s">
        <v>74</v>
      </c>
      <c r="E30" s="39">
        <v>4</v>
      </c>
      <c r="F30" s="39"/>
      <c r="G30" s="38" t="s">
        <v>49</v>
      </c>
      <c r="H30" s="36">
        <v>324</v>
      </c>
      <c r="I30" s="40">
        <f t="shared" si="1"/>
        <v>5.0199999999999996</v>
      </c>
      <c r="J30" s="41">
        <f t="shared" si="5"/>
        <v>0</v>
      </c>
      <c r="K30" s="25"/>
      <c r="L30" s="26" t="s">
        <v>148</v>
      </c>
      <c r="M30" s="26" t="s">
        <v>128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42" customFormat="1" ht="15.75" customHeight="1" x14ac:dyDescent="0.25">
      <c r="A31" s="35" t="s">
        <v>62</v>
      </c>
      <c r="B31" s="38"/>
      <c r="C31" s="38" t="s">
        <v>150</v>
      </c>
      <c r="D31" s="39" t="s">
        <v>64</v>
      </c>
      <c r="E31" s="39" t="s">
        <v>130</v>
      </c>
      <c r="F31" s="39"/>
      <c r="G31" s="38" t="s">
        <v>49</v>
      </c>
      <c r="H31" s="36">
        <v>324</v>
      </c>
      <c r="I31" s="40">
        <f t="shared" si="1"/>
        <v>5.0199999999999996</v>
      </c>
      <c r="J31" s="41">
        <f t="shared" si="5"/>
        <v>0</v>
      </c>
      <c r="K31" s="25"/>
      <c r="L31" s="26" t="s">
        <v>151</v>
      </c>
      <c r="M31" s="26" t="s">
        <v>132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42" customFormat="1" ht="15.75" customHeight="1" x14ac:dyDescent="0.25">
      <c r="A32" s="35"/>
      <c r="B32" s="38"/>
      <c r="C32" s="38"/>
      <c r="D32" s="39"/>
      <c r="E32" s="39"/>
      <c r="F32" s="39"/>
      <c r="G32" s="38"/>
      <c r="H32" s="36"/>
      <c r="I32" s="40"/>
      <c r="J32" s="4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42" customFormat="1" ht="15.75" customHeight="1" x14ac:dyDescent="0.25">
      <c r="A33" s="48"/>
      <c r="B33" s="48"/>
      <c r="C33" s="48"/>
      <c r="D33" s="48"/>
      <c r="E33" s="48"/>
      <c r="F33" s="49">
        <f>SUM(F14:F32)</f>
        <v>0</v>
      </c>
      <c r="G33" s="48"/>
      <c r="H33" s="48"/>
      <c r="I33" s="50"/>
      <c r="J33" s="50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5.75" customHeight="1" x14ac:dyDescent="0.25">
      <c r="A34" s="56" t="s">
        <v>247</v>
      </c>
      <c r="B34" s="30"/>
      <c r="C34" s="30"/>
      <c r="D34" s="30"/>
      <c r="E34" s="30"/>
      <c r="F34" s="30"/>
      <c r="G34" s="30"/>
      <c r="H34" s="30"/>
      <c r="I34" s="31" t="s">
        <v>80</v>
      </c>
      <c r="J34" s="3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25">
      <c r="A35" s="56" t="s">
        <v>252</v>
      </c>
      <c r="B35" s="30"/>
      <c r="C35" s="30"/>
      <c r="D35" s="30"/>
      <c r="E35" s="30"/>
      <c r="F35" s="30"/>
      <c r="G35" s="30"/>
      <c r="H35" s="30"/>
      <c r="I35" s="31"/>
      <c r="J35" s="3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25">
      <c r="A36" s="57"/>
      <c r="B36" s="30"/>
      <c r="C36" s="30"/>
      <c r="D36" s="30"/>
      <c r="E36" s="30"/>
      <c r="F36" s="30"/>
      <c r="G36" s="30"/>
      <c r="H36" s="30"/>
      <c r="I36" s="31" t="s">
        <v>85</v>
      </c>
      <c r="J36" s="34">
        <f>SUM(J14:J32)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autoFilter ref="A13:J34" xr:uid="{00000000-0009-0000-0000-000004000000}"/>
  <mergeCells count="4">
    <mergeCell ref="A3:B3"/>
    <mergeCell ref="A4:B4"/>
    <mergeCell ref="A5:A7"/>
    <mergeCell ref="A8:A11"/>
  </mergeCells>
  <phoneticPr fontId="19"/>
  <pageMargins left="0.7" right="0.7" top="0.75" bottom="0.75" header="0" footer="0"/>
  <pageSetup scale="4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1001"/>
  <sheetViews>
    <sheetView topLeftCell="A13" zoomScale="85" zoomScaleNormal="85" workbookViewId="0">
      <selection activeCell="I22" sqref="I22"/>
    </sheetView>
  </sheetViews>
  <sheetFormatPr baseColWidth="10" defaultColWidth="11.25" defaultRowHeight="15" customHeight="1" x14ac:dyDescent="0.25"/>
  <cols>
    <col min="1" max="1" width="9.25" customWidth="1"/>
    <col min="2" max="2" width="9.5" customWidth="1"/>
    <col min="3" max="3" width="34.125" customWidth="1"/>
    <col min="4" max="4" width="9.625" customWidth="1"/>
    <col min="5" max="5" width="8.125" customWidth="1"/>
    <col min="6" max="6" width="5.125" customWidth="1"/>
    <col min="7" max="7" width="9.25" customWidth="1"/>
    <col min="8" max="8" width="13" customWidth="1"/>
    <col min="9" max="9" width="13.875" customWidth="1"/>
    <col min="10" max="10" width="10.875" customWidth="1"/>
    <col min="11" max="11" width="13" customWidth="1"/>
    <col min="12" max="12" width="29.5" customWidth="1"/>
    <col min="13" max="13" width="21" customWidth="1"/>
    <col min="14" max="25" width="8" customWidth="1"/>
  </cols>
  <sheetData>
    <row r="1" spans="1:25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25" customHeight="1" x14ac:dyDescent="0.25">
      <c r="A3" s="60" t="s">
        <v>0</v>
      </c>
      <c r="B3" s="61"/>
      <c r="C3" s="3" t="s">
        <v>1</v>
      </c>
      <c r="D3" s="4"/>
      <c r="E3" s="27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 x14ac:dyDescent="0.25">
      <c r="A4" s="60" t="s">
        <v>2</v>
      </c>
      <c r="B4" s="61"/>
      <c r="C4" s="12"/>
      <c r="D4" s="7"/>
      <c r="E4" s="7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62" t="s">
        <v>3</v>
      </c>
      <c r="B5" s="10" t="s">
        <v>4</v>
      </c>
      <c r="C5" s="12"/>
      <c r="D5" s="7"/>
      <c r="E5" s="7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63"/>
      <c r="B6" s="10" t="s">
        <v>5</v>
      </c>
      <c r="C6" s="12"/>
      <c r="D6" s="7"/>
      <c r="E6" s="7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 x14ac:dyDescent="0.25">
      <c r="A7" s="64"/>
      <c r="B7" s="10" t="s">
        <v>6</v>
      </c>
      <c r="C7" s="28"/>
      <c r="D7" s="14"/>
      <c r="E7" s="15" t="s">
        <v>7</v>
      </c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 x14ac:dyDescent="0.25">
      <c r="A8" s="62" t="s">
        <v>8</v>
      </c>
      <c r="B8" s="10" t="s">
        <v>9</v>
      </c>
      <c r="C8" s="28"/>
      <c r="D8" s="7"/>
      <c r="E8" s="18" t="s">
        <v>10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5">
      <c r="A9" s="63"/>
      <c r="B9" s="10" t="s">
        <v>11</v>
      </c>
      <c r="C9" s="12"/>
      <c r="D9" s="7"/>
      <c r="E9" s="18" t="s">
        <v>12</v>
      </c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 x14ac:dyDescent="0.25">
      <c r="A10" s="63"/>
      <c r="B10" s="10" t="s">
        <v>13</v>
      </c>
      <c r="C10" s="12"/>
      <c r="D10" s="7"/>
      <c r="E10" s="19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 x14ac:dyDescent="0.25">
      <c r="A11" s="64"/>
      <c r="B11" s="10" t="s">
        <v>15</v>
      </c>
      <c r="C11" s="12"/>
      <c r="D11" s="7"/>
      <c r="E11" s="18" t="s">
        <v>16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20"/>
      <c r="B12" s="1"/>
      <c r="C12" s="21"/>
      <c r="D12" s="21"/>
      <c r="E12" s="2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22" t="s">
        <v>17</v>
      </c>
      <c r="B13" s="23" t="s">
        <v>18</v>
      </c>
      <c r="C13" s="22" t="s">
        <v>19</v>
      </c>
      <c r="D13" s="22" t="s">
        <v>20</v>
      </c>
      <c r="E13" s="22" t="s">
        <v>21</v>
      </c>
      <c r="F13" s="22" t="s">
        <v>22</v>
      </c>
      <c r="G13" s="22" t="s">
        <v>253</v>
      </c>
      <c r="H13" s="22" t="s">
        <v>152</v>
      </c>
      <c r="I13" s="22" t="s">
        <v>26</v>
      </c>
      <c r="J13" s="22" t="s">
        <v>27</v>
      </c>
      <c r="K13" s="1"/>
      <c r="L13" s="24" t="s">
        <v>28</v>
      </c>
      <c r="M13" s="24" t="s">
        <v>29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42" customFormat="1" ht="14.25" customHeight="1" x14ac:dyDescent="0.25">
      <c r="A14" s="37" t="s">
        <v>30</v>
      </c>
      <c r="B14" s="38" t="s">
        <v>201</v>
      </c>
      <c r="C14" s="38" t="s">
        <v>153</v>
      </c>
      <c r="D14" s="39" t="s">
        <v>57</v>
      </c>
      <c r="E14" s="39" t="s">
        <v>154</v>
      </c>
      <c r="F14" s="39"/>
      <c r="G14" s="38"/>
      <c r="H14" s="36">
        <v>684</v>
      </c>
      <c r="I14" s="40">
        <f>ROUND(H14*1.55/100,2)</f>
        <v>10.6</v>
      </c>
      <c r="J14" s="41">
        <f>F14*I14</f>
        <v>0</v>
      </c>
      <c r="L14" s="43" t="s">
        <v>155</v>
      </c>
      <c r="M14" s="43" t="s">
        <v>156</v>
      </c>
    </row>
    <row r="15" spans="1:25" s="42" customFormat="1" ht="14.25" customHeight="1" x14ac:dyDescent="0.25">
      <c r="A15" s="37"/>
      <c r="B15" s="38"/>
      <c r="C15" s="38"/>
      <c r="D15" s="39"/>
      <c r="E15" s="39"/>
      <c r="F15" s="39"/>
      <c r="G15" s="38"/>
      <c r="H15" s="36"/>
      <c r="I15" s="40"/>
      <c r="J15" s="41"/>
      <c r="L15" s="43"/>
      <c r="M15" s="43"/>
    </row>
    <row r="16" spans="1:25" s="42" customFormat="1" ht="14.25" customHeight="1" x14ac:dyDescent="0.25">
      <c r="A16" s="37" t="s">
        <v>49</v>
      </c>
      <c r="B16" s="38" t="s">
        <v>244</v>
      </c>
      <c r="C16" s="38" t="s">
        <v>229</v>
      </c>
      <c r="D16" s="39" t="s">
        <v>34</v>
      </c>
      <c r="E16" s="39">
        <v>5</v>
      </c>
      <c r="F16" s="39"/>
      <c r="G16" s="38"/>
      <c r="H16" s="36">
        <v>337</v>
      </c>
      <c r="I16" s="40">
        <f t="shared" ref="I16:I32" si="0">ROUND(H16*1.55/100,2)</f>
        <v>5.22</v>
      </c>
      <c r="J16" s="41">
        <f t="shared" ref="J16:J17" si="1">F16*I16</f>
        <v>0</v>
      </c>
      <c r="L16" s="44" t="s">
        <v>157</v>
      </c>
      <c r="M16" s="44" t="s">
        <v>156</v>
      </c>
    </row>
    <row r="17" spans="1:13" s="42" customFormat="1" ht="14.25" customHeight="1" x14ac:dyDescent="0.25">
      <c r="A17" s="37" t="s">
        <v>49</v>
      </c>
      <c r="B17" s="38" t="s">
        <v>202</v>
      </c>
      <c r="C17" s="38" t="s">
        <v>203</v>
      </c>
      <c r="D17" s="39" t="s">
        <v>57</v>
      </c>
      <c r="E17" s="39" t="s">
        <v>154</v>
      </c>
      <c r="F17" s="39"/>
      <c r="G17" s="38"/>
      <c r="H17" s="36">
        <v>684</v>
      </c>
      <c r="I17" s="40">
        <f t="shared" si="0"/>
        <v>10.6</v>
      </c>
      <c r="J17" s="41">
        <f t="shared" si="1"/>
        <v>0</v>
      </c>
      <c r="L17" s="43" t="s">
        <v>158</v>
      </c>
      <c r="M17" s="43" t="s">
        <v>156</v>
      </c>
    </row>
    <row r="18" spans="1:13" s="42" customFormat="1" ht="14.25" customHeight="1" x14ac:dyDescent="0.25">
      <c r="A18" s="37"/>
      <c r="B18" s="38"/>
      <c r="C18" s="38"/>
      <c r="D18" s="39"/>
      <c r="E18" s="39"/>
      <c r="F18" s="39"/>
      <c r="G18" s="38"/>
      <c r="H18" s="36"/>
      <c r="I18" s="40"/>
      <c r="J18" s="41"/>
      <c r="L18" s="43"/>
      <c r="M18" s="43"/>
    </row>
    <row r="19" spans="1:13" s="42" customFormat="1" ht="14.25" customHeight="1" x14ac:dyDescent="0.25">
      <c r="A19" s="37" t="s">
        <v>176</v>
      </c>
      <c r="B19" s="38"/>
      <c r="C19" s="38" t="s">
        <v>223</v>
      </c>
      <c r="D19" s="39" t="s">
        <v>34</v>
      </c>
      <c r="E19" s="39" t="s">
        <v>224</v>
      </c>
      <c r="F19" s="39"/>
      <c r="G19" s="38" t="s">
        <v>254</v>
      </c>
      <c r="H19" s="36">
        <v>361</v>
      </c>
      <c r="I19" s="40">
        <f t="shared" si="0"/>
        <v>5.6</v>
      </c>
      <c r="J19" s="41">
        <f t="shared" ref="J19" si="2">F19*I19</f>
        <v>0</v>
      </c>
      <c r="L19" s="43" t="s">
        <v>159</v>
      </c>
      <c r="M19" s="43" t="s">
        <v>160</v>
      </c>
    </row>
    <row r="20" spans="1:13" s="42" customFormat="1" ht="14.25" customHeight="1" x14ac:dyDescent="0.25">
      <c r="A20" s="37" t="s">
        <v>176</v>
      </c>
      <c r="B20" s="38" t="s">
        <v>204</v>
      </c>
      <c r="C20" s="38" t="s">
        <v>205</v>
      </c>
      <c r="D20" s="39" t="s">
        <v>35</v>
      </c>
      <c r="E20" s="39" t="s">
        <v>206</v>
      </c>
      <c r="F20" s="39"/>
      <c r="G20" s="38"/>
      <c r="H20" s="36">
        <v>315</v>
      </c>
      <c r="I20" s="40">
        <f t="shared" si="0"/>
        <v>4.88</v>
      </c>
      <c r="J20" s="41">
        <f t="shared" ref="J20:J24" si="3">F20*I20</f>
        <v>0</v>
      </c>
      <c r="L20" s="43" t="s">
        <v>159</v>
      </c>
      <c r="M20" s="43" t="s">
        <v>160</v>
      </c>
    </row>
    <row r="21" spans="1:13" s="42" customFormat="1" ht="14.25" customHeight="1" x14ac:dyDescent="0.25">
      <c r="A21" s="37" t="s">
        <v>176</v>
      </c>
      <c r="B21" s="38" t="s">
        <v>207</v>
      </c>
      <c r="C21" s="38" t="s">
        <v>208</v>
      </c>
      <c r="D21" s="39" t="s">
        <v>35</v>
      </c>
      <c r="E21" s="39" t="s">
        <v>206</v>
      </c>
      <c r="F21" s="39"/>
      <c r="G21" s="38"/>
      <c r="H21" s="36">
        <v>428</v>
      </c>
      <c r="I21" s="40">
        <f t="shared" si="0"/>
        <v>6.63</v>
      </c>
      <c r="J21" s="41">
        <f t="shared" si="3"/>
        <v>0</v>
      </c>
      <c r="L21" s="43" t="s">
        <v>161</v>
      </c>
      <c r="M21" s="43" t="s">
        <v>160</v>
      </c>
    </row>
    <row r="22" spans="1:13" s="42" customFormat="1" ht="14.25" customHeight="1" x14ac:dyDescent="0.25">
      <c r="A22" s="37" t="s">
        <v>209</v>
      </c>
      <c r="B22" s="38" t="s">
        <v>195</v>
      </c>
      <c r="C22" s="38" t="s">
        <v>196</v>
      </c>
      <c r="D22" s="39" t="s">
        <v>57</v>
      </c>
      <c r="E22" s="39" t="s">
        <v>197</v>
      </c>
      <c r="F22" s="39"/>
      <c r="G22" s="38"/>
      <c r="H22" s="36">
        <v>485</v>
      </c>
      <c r="I22" s="40">
        <f t="shared" si="0"/>
        <v>7.52</v>
      </c>
      <c r="J22" s="41">
        <f t="shared" si="3"/>
        <v>0</v>
      </c>
      <c r="L22" s="43" t="s">
        <v>162</v>
      </c>
      <c r="M22" s="43" t="s">
        <v>160</v>
      </c>
    </row>
    <row r="23" spans="1:13" s="42" customFormat="1" ht="14.25" customHeight="1" x14ac:dyDescent="0.25">
      <c r="A23" s="37" t="s">
        <v>210</v>
      </c>
      <c r="B23" s="38" t="s">
        <v>211</v>
      </c>
      <c r="C23" s="38" t="s">
        <v>212</v>
      </c>
      <c r="D23" s="39" t="s">
        <v>57</v>
      </c>
      <c r="E23" s="39">
        <v>5</v>
      </c>
      <c r="F23" s="39"/>
      <c r="G23" s="38"/>
      <c r="H23" s="36">
        <v>1004</v>
      </c>
      <c r="I23" s="40">
        <f t="shared" si="0"/>
        <v>15.56</v>
      </c>
      <c r="J23" s="41">
        <f t="shared" si="3"/>
        <v>0</v>
      </c>
      <c r="L23" s="43" t="s">
        <v>163</v>
      </c>
      <c r="M23" s="43" t="s">
        <v>160</v>
      </c>
    </row>
    <row r="24" spans="1:13" s="42" customFormat="1" ht="14.25" customHeight="1" x14ac:dyDescent="0.25">
      <c r="A24" s="37" t="s">
        <v>210</v>
      </c>
      <c r="B24" s="38" t="s">
        <v>213</v>
      </c>
      <c r="C24" s="38" t="s">
        <v>214</v>
      </c>
      <c r="D24" s="39" t="s">
        <v>57</v>
      </c>
      <c r="E24" s="39">
        <v>6</v>
      </c>
      <c r="F24" s="39"/>
      <c r="G24" s="38"/>
      <c r="H24" s="36">
        <v>1004</v>
      </c>
      <c r="I24" s="40">
        <f t="shared" si="0"/>
        <v>15.56</v>
      </c>
      <c r="J24" s="41">
        <f t="shared" si="3"/>
        <v>0</v>
      </c>
      <c r="L24" s="43" t="s">
        <v>164</v>
      </c>
      <c r="M24" s="43" t="s">
        <v>160</v>
      </c>
    </row>
    <row r="25" spans="1:13" s="42" customFormat="1" ht="14.25" customHeight="1" x14ac:dyDescent="0.25">
      <c r="A25" s="37"/>
      <c r="B25" s="38"/>
      <c r="C25" s="38"/>
      <c r="D25" s="39"/>
      <c r="E25" s="39"/>
      <c r="F25" s="39"/>
      <c r="G25" s="38"/>
      <c r="H25" s="36"/>
      <c r="I25" s="40"/>
      <c r="J25" s="41"/>
      <c r="L25" s="43"/>
      <c r="M25" s="43"/>
    </row>
    <row r="26" spans="1:13" s="42" customFormat="1" ht="14.25" customHeight="1" x14ac:dyDescent="0.25">
      <c r="A26" s="37" t="s">
        <v>65</v>
      </c>
      <c r="B26" s="38"/>
      <c r="C26" s="38" t="s">
        <v>234</v>
      </c>
      <c r="D26" s="39" t="s">
        <v>67</v>
      </c>
      <c r="E26" s="39">
        <v>5</v>
      </c>
      <c r="F26" s="39"/>
      <c r="G26" s="38" t="s">
        <v>58</v>
      </c>
      <c r="H26" s="36">
        <v>324</v>
      </c>
      <c r="I26" s="40">
        <f t="shared" si="0"/>
        <v>5.0199999999999996</v>
      </c>
      <c r="J26" s="41">
        <f t="shared" ref="J26:J28" si="4">F26*I26</f>
        <v>0</v>
      </c>
      <c r="L26" s="43" t="s">
        <v>165</v>
      </c>
      <c r="M26" s="43" t="s">
        <v>156</v>
      </c>
    </row>
    <row r="27" spans="1:13" s="42" customFormat="1" ht="14.25" customHeight="1" x14ac:dyDescent="0.25">
      <c r="A27" s="37" t="s">
        <v>65</v>
      </c>
      <c r="B27" s="38"/>
      <c r="C27" s="38" t="s">
        <v>166</v>
      </c>
      <c r="D27" s="39" t="s">
        <v>74</v>
      </c>
      <c r="E27" s="39">
        <v>5</v>
      </c>
      <c r="F27" s="39"/>
      <c r="G27" s="38" t="s">
        <v>58</v>
      </c>
      <c r="H27" s="36">
        <v>324</v>
      </c>
      <c r="I27" s="40">
        <f t="shared" si="0"/>
        <v>5.0199999999999996</v>
      </c>
      <c r="J27" s="41">
        <f t="shared" si="4"/>
        <v>0</v>
      </c>
      <c r="L27" s="43" t="s">
        <v>167</v>
      </c>
      <c r="M27" s="43" t="s">
        <v>156</v>
      </c>
    </row>
    <row r="28" spans="1:13" s="42" customFormat="1" ht="14.25" customHeight="1" x14ac:dyDescent="0.25">
      <c r="A28" s="37" t="s">
        <v>65</v>
      </c>
      <c r="B28" s="38"/>
      <c r="C28" s="38" t="s">
        <v>168</v>
      </c>
      <c r="D28" s="39" t="s">
        <v>64</v>
      </c>
      <c r="E28" s="39" t="s">
        <v>154</v>
      </c>
      <c r="F28" s="39"/>
      <c r="G28" s="38" t="s">
        <v>58</v>
      </c>
      <c r="H28" s="36">
        <v>324</v>
      </c>
      <c r="I28" s="40">
        <f t="shared" si="0"/>
        <v>5.0199999999999996</v>
      </c>
      <c r="J28" s="41">
        <f t="shared" si="4"/>
        <v>0</v>
      </c>
      <c r="L28" s="43" t="s">
        <v>169</v>
      </c>
      <c r="M28" s="43" t="s">
        <v>156</v>
      </c>
    </row>
    <row r="29" spans="1:13" s="42" customFormat="1" ht="14.25" customHeight="1" x14ac:dyDescent="0.25">
      <c r="A29" s="37"/>
      <c r="B29" s="38"/>
      <c r="C29" s="38"/>
      <c r="D29" s="39"/>
      <c r="E29" s="39"/>
      <c r="F29" s="39"/>
      <c r="G29" s="38"/>
      <c r="H29" s="36"/>
      <c r="I29" s="40"/>
      <c r="J29" s="41"/>
      <c r="L29" s="43"/>
      <c r="M29" s="43"/>
    </row>
    <row r="30" spans="1:13" s="42" customFormat="1" ht="14.25" customHeight="1" x14ac:dyDescent="0.25">
      <c r="A30" s="37" t="s">
        <v>62</v>
      </c>
      <c r="B30" s="38"/>
      <c r="C30" s="38" t="s">
        <v>235</v>
      </c>
      <c r="D30" s="39" t="s">
        <v>67</v>
      </c>
      <c r="E30" s="39">
        <v>5</v>
      </c>
      <c r="F30" s="39"/>
      <c r="G30" s="38" t="s">
        <v>49</v>
      </c>
      <c r="H30" s="36">
        <v>324</v>
      </c>
      <c r="I30" s="40">
        <f t="shared" si="0"/>
        <v>5.0199999999999996</v>
      </c>
      <c r="J30" s="41">
        <f t="shared" ref="J30:J32" si="5">F30*I30</f>
        <v>0</v>
      </c>
      <c r="L30" s="43" t="s">
        <v>170</v>
      </c>
      <c r="M30" s="43" t="s">
        <v>156</v>
      </c>
    </row>
    <row r="31" spans="1:13" s="42" customFormat="1" ht="14.25" customHeight="1" x14ac:dyDescent="0.25">
      <c r="A31" s="37" t="s">
        <v>62</v>
      </c>
      <c r="B31" s="38"/>
      <c r="C31" s="38" t="s">
        <v>171</v>
      </c>
      <c r="D31" s="39" t="s">
        <v>74</v>
      </c>
      <c r="E31" s="39">
        <v>5</v>
      </c>
      <c r="F31" s="39"/>
      <c r="G31" s="38" t="s">
        <v>49</v>
      </c>
      <c r="H31" s="36">
        <v>324</v>
      </c>
      <c r="I31" s="40">
        <f t="shared" si="0"/>
        <v>5.0199999999999996</v>
      </c>
      <c r="J31" s="41">
        <f t="shared" si="5"/>
        <v>0</v>
      </c>
      <c r="L31" s="43" t="s">
        <v>172</v>
      </c>
      <c r="M31" s="43" t="s">
        <v>156</v>
      </c>
    </row>
    <row r="32" spans="1:13" s="42" customFormat="1" ht="14.25" customHeight="1" x14ac:dyDescent="0.25">
      <c r="A32" s="37" t="s">
        <v>62</v>
      </c>
      <c r="B32" s="38"/>
      <c r="C32" s="38" t="s">
        <v>173</v>
      </c>
      <c r="D32" s="39" t="s">
        <v>64</v>
      </c>
      <c r="E32" s="39" t="s">
        <v>154</v>
      </c>
      <c r="F32" s="39"/>
      <c r="G32" s="38" t="s">
        <v>49</v>
      </c>
      <c r="H32" s="36">
        <v>324</v>
      </c>
      <c r="I32" s="40">
        <f t="shared" si="0"/>
        <v>5.0199999999999996</v>
      </c>
      <c r="J32" s="41">
        <f t="shared" si="5"/>
        <v>0</v>
      </c>
      <c r="L32" s="43" t="s">
        <v>174</v>
      </c>
      <c r="M32" s="43" t="s">
        <v>156</v>
      </c>
    </row>
    <row r="33" spans="1:25" s="42" customFormat="1" ht="14.25" customHeight="1" x14ac:dyDescent="0.25">
      <c r="A33" s="37"/>
      <c r="B33" s="38"/>
      <c r="C33" s="38"/>
      <c r="D33" s="39"/>
      <c r="E33" s="39"/>
      <c r="F33" s="39"/>
      <c r="G33" s="38"/>
      <c r="H33" s="36"/>
      <c r="I33" s="40"/>
      <c r="J33" s="41"/>
    </row>
    <row r="34" spans="1:25" ht="15.75" customHeight="1" x14ac:dyDescent="0.25">
      <c r="A34" s="30"/>
      <c r="B34" s="30"/>
      <c r="C34" s="30"/>
      <c r="D34" s="30"/>
      <c r="E34" s="30"/>
      <c r="F34" s="31">
        <f>SUM(F14:F33)</f>
        <v>0</v>
      </c>
      <c r="G34" s="30"/>
      <c r="H34" s="30"/>
      <c r="I34" s="32"/>
      <c r="J34" s="3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56" t="s">
        <v>246</v>
      </c>
      <c r="B35" s="30"/>
      <c r="C35" s="30"/>
      <c r="D35" s="30"/>
      <c r="E35" s="30"/>
      <c r="F35" s="30"/>
      <c r="G35" s="30"/>
      <c r="H35" s="30"/>
      <c r="I35" s="31" t="s">
        <v>80</v>
      </c>
      <c r="J35" s="3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25">
      <c r="A36" s="56" t="s">
        <v>252</v>
      </c>
      <c r="B36" s="30"/>
      <c r="C36" s="30"/>
      <c r="D36" s="30"/>
      <c r="E36" s="30"/>
      <c r="F36" s="30"/>
      <c r="G36" s="30"/>
      <c r="H36" s="30"/>
      <c r="I36" s="31"/>
      <c r="J36" s="3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25">
      <c r="A37" s="30"/>
      <c r="B37" s="30"/>
      <c r="C37" s="30"/>
      <c r="D37" s="30"/>
      <c r="E37" s="30"/>
      <c r="F37" s="30"/>
      <c r="G37" s="30"/>
      <c r="H37" s="30"/>
      <c r="I37" s="31" t="s">
        <v>85</v>
      </c>
      <c r="J37" s="34">
        <f>SUM(J14:J33)</f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</sheetData>
  <autoFilter ref="A13:J35" xr:uid="{00000000-0009-0000-0000-000005000000}"/>
  <mergeCells count="4">
    <mergeCell ref="A3:B3"/>
    <mergeCell ref="A4:B4"/>
    <mergeCell ref="A5:A7"/>
    <mergeCell ref="A8:A11"/>
  </mergeCells>
  <phoneticPr fontId="19"/>
  <pageMargins left="0.7" right="0.7" top="0.75" bottom="0.75" header="0" footer="0"/>
  <pageSetup scale="4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Kinder</vt:lpstr>
      <vt:lpstr>1st</vt:lpstr>
      <vt:lpstr>2nd</vt:lpstr>
      <vt:lpstr>3rd</vt:lpstr>
      <vt:lpstr>4th</vt:lpstr>
      <vt:lpstr>5th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Yaguchi</dc:creator>
  <cp:lastModifiedBy>User 5260</cp:lastModifiedBy>
  <dcterms:created xsi:type="dcterms:W3CDTF">2005-06-23T19:06:36Z</dcterms:created>
  <dcterms:modified xsi:type="dcterms:W3CDTF">2021-02-27T00:42:40Z</dcterms:modified>
</cp:coreProperties>
</file>